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codeName="ThisWorkbook" defaultThemeVersion="166925"/>
  <mc:AlternateContent xmlns:mc="http://schemas.openxmlformats.org/markup-compatibility/2006">
    <mc:Choice Requires="x15">
      <x15ac:absPath xmlns:x15ac="http://schemas.microsoft.com/office/spreadsheetml/2010/11/ac" url="C:\Users\Silvio Marcacci\Dropbox (Energy Innovation)\WinDesktop\"/>
    </mc:Choice>
  </mc:AlternateContent>
  <xr:revisionPtr revIDLastSave="0" documentId="8_{14F34534-BFE8-4254-A96D-5DC99E4829A1}" xr6:coauthVersionLast="36" xr6:coauthVersionMax="36" xr10:uidLastSave="{00000000-0000-0000-0000-000000000000}"/>
  <bookViews>
    <workbookView xWindow="0" yWindow="460" windowWidth="51200" windowHeight="28340" xr2:uid="{00000000-000D-0000-FFFF-FFFF00000000}"/>
  </bookViews>
  <sheets>
    <sheet name="Home" sheetId="27" r:id="rId1"/>
    <sheet name="Coal Plant Dataset" sheetId="25" r:id="rId2"/>
    <sheet name="Summary of Updates" sheetId="28" r:id="rId3"/>
    <sheet name="Plant Name References" sheetId="20" r:id="rId4"/>
  </sheets>
  <definedNames>
    <definedName name="_xlnm._FilterDatabase" localSheetId="1" hidden="1">'Coal Plant Dataset'!$B$5:$X$309</definedName>
    <definedName name="_xlnm._FilterDatabase" localSheetId="2" hidden="1">'Summary of Updates'!$T$2:$AD$261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9" i="28" l="1"/>
  <c r="D28" i="28"/>
  <c r="D30" i="28" s="1"/>
  <c r="D27" i="28"/>
  <c r="D26" i="28"/>
</calcChain>
</file>

<file path=xl/sharedStrings.xml><?xml version="1.0" encoding="utf-8"?>
<sst xmlns="http://schemas.openxmlformats.org/spreadsheetml/2006/main" count="3667" uniqueCount="1306">
  <si>
    <t>Name</t>
  </si>
  <si>
    <t>AL</t>
  </si>
  <si>
    <t>Alabama Power Co.</t>
  </si>
  <si>
    <t>Gorgas</t>
  </si>
  <si>
    <t>Walker</t>
  </si>
  <si>
    <t>Parrish</t>
  </si>
  <si>
    <t>El Paso</t>
  </si>
  <si>
    <t>TX</t>
  </si>
  <si>
    <t>WY</t>
  </si>
  <si>
    <t>NOT GIVEN</t>
  </si>
  <si>
    <t>Sweetwater</t>
  </si>
  <si>
    <t>NV</t>
  </si>
  <si>
    <t>OK</t>
  </si>
  <si>
    <t>Porter</t>
  </si>
  <si>
    <t>Northampton</t>
  </si>
  <si>
    <t>PA</t>
  </si>
  <si>
    <t>Schuylkill</t>
  </si>
  <si>
    <t>Catawba</t>
  </si>
  <si>
    <t>NC</t>
  </si>
  <si>
    <t>Calhoun</t>
  </si>
  <si>
    <t>Coosa</t>
  </si>
  <si>
    <t>Jasper</t>
  </si>
  <si>
    <t>Madison</t>
  </si>
  <si>
    <t>MT</t>
  </si>
  <si>
    <t>OR</t>
  </si>
  <si>
    <t>WA</t>
  </si>
  <si>
    <t>Lake</t>
  </si>
  <si>
    <t>MN</t>
  </si>
  <si>
    <t>Gallia</t>
  </si>
  <si>
    <t>OH</t>
  </si>
  <si>
    <t>Tennessee Valley Authority</t>
  </si>
  <si>
    <t>MD</t>
  </si>
  <si>
    <t>Burlington</t>
  </si>
  <si>
    <t>Marshall</t>
  </si>
  <si>
    <t>Lawrence</t>
  </si>
  <si>
    <t>Dolet Hills</t>
  </si>
  <si>
    <t>De Soto</t>
  </si>
  <si>
    <t>LA</t>
  </si>
  <si>
    <t>Cleco Power LLC</t>
  </si>
  <si>
    <t>Mansfield</t>
  </si>
  <si>
    <t>PowerSouth Energy Coop</t>
  </si>
  <si>
    <t>Lowman (Tombigbee)</t>
  </si>
  <si>
    <t>Lowman</t>
  </si>
  <si>
    <t>Washington</t>
  </si>
  <si>
    <t>Leroy</t>
  </si>
  <si>
    <t>Richmond</t>
  </si>
  <si>
    <t>Rockingham</t>
  </si>
  <si>
    <t>Montrose</t>
  </si>
  <si>
    <t>CO</t>
  </si>
  <si>
    <t>Ingham</t>
  </si>
  <si>
    <t>MI</t>
  </si>
  <si>
    <t>Lansing Board of Water &amp; Light</t>
  </si>
  <si>
    <t>Lansing</t>
  </si>
  <si>
    <t>NRG Energy, Inc.</t>
  </si>
  <si>
    <t>NY</t>
  </si>
  <si>
    <t>Canton</t>
  </si>
  <si>
    <t>Person</t>
  </si>
  <si>
    <t>Whelan Energy Center</t>
  </si>
  <si>
    <t>Whelan</t>
  </si>
  <si>
    <t>Adams</t>
  </si>
  <si>
    <t>NE</t>
  </si>
  <si>
    <t>Hastings Utilities</t>
  </si>
  <si>
    <t>Hastings</t>
  </si>
  <si>
    <t>Hancock</t>
  </si>
  <si>
    <t>KY</t>
  </si>
  <si>
    <t>Kentucky Utilities Co.</t>
  </si>
  <si>
    <t>Hawesville</t>
  </si>
  <si>
    <t>MS</t>
  </si>
  <si>
    <t>New Haven</t>
  </si>
  <si>
    <t>Lincoln</t>
  </si>
  <si>
    <t>SD</t>
  </si>
  <si>
    <t>NJ</t>
  </si>
  <si>
    <t>VA</t>
  </si>
  <si>
    <t>WI</t>
  </si>
  <si>
    <t>Northern States Power Co.</t>
  </si>
  <si>
    <t>Escalante</t>
  </si>
  <si>
    <t>Mckinley</t>
  </si>
  <si>
    <t>NM</t>
  </si>
  <si>
    <t>Tri-State G &amp; T Association, Inc.</t>
  </si>
  <si>
    <t>Prewitt</t>
  </si>
  <si>
    <t>AZ</t>
  </si>
  <si>
    <t>Grimes</t>
  </si>
  <si>
    <t>Franklin</t>
  </si>
  <si>
    <t>Grant</t>
  </si>
  <si>
    <t>Columbia</t>
  </si>
  <si>
    <t>Portland General Electric Co.</t>
  </si>
  <si>
    <t>TN</t>
  </si>
  <si>
    <t>NH</t>
  </si>
  <si>
    <t>Public Service Co. of New Mexico</t>
  </si>
  <si>
    <t>Holcomb</t>
  </si>
  <si>
    <t>Finney</t>
  </si>
  <si>
    <t>KS</t>
  </si>
  <si>
    <t>Sunflower Electric Power Corp., Inc.</t>
  </si>
  <si>
    <t>Hillsborough</t>
  </si>
  <si>
    <t>FL</t>
  </si>
  <si>
    <t>Tampa Electric Co.</t>
  </si>
  <si>
    <t>Halifax</t>
  </si>
  <si>
    <t>Duke Energy Carolinas, LLC</t>
  </si>
  <si>
    <t>ME</t>
  </si>
  <si>
    <t>Jackson</t>
  </si>
  <si>
    <t>Somerset</t>
  </si>
  <si>
    <t>Arizona Public Service Co.</t>
  </si>
  <si>
    <t>Cholla</t>
  </si>
  <si>
    <t>Navajo</t>
  </si>
  <si>
    <t>Joseph City</t>
  </si>
  <si>
    <t>Cochise</t>
  </si>
  <si>
    <t>Douglas</t>
  </si>
  <si>
    <t>Red Rock</t>
  </si>
  <si>
    <t>Tucson Electric Power Co.</t>
  </si>
  <si>
    <t>Oklaunion</t>
  </si>
  <si>
    <t>Wilbarger</t>
  </si>
  <si>
    <t>AEP Texas North Co.</t>
  </si>
  <si>
    <t>Vernon</t>
  </si>
  <si>
    <t>Cross</t>
  </si>
  <si>
    <t>Berkeley</t>
  </si>
  <si>
    <t>SC</t>
  </si>
  <si>
    <t>South Carolina Public Service Authority</t>
  </si>
  <si>
    <t>Seminole Generating Station</t>
  </si>
  <si>
    <t>Seminole</t>
  </si>
  <si>
    <t>Putnam</t>
  </si>
  <si>
    <t>Seminole Electric Coop, Inc.</t>
  </si>
  <si>
    <t>Palatka</t>
  </si>
  <si>
    <t>Petra Nova Carbon Capture Plant (Parish)</t>
  </si>
  <si>
    <t>Fort Bend</t>
  </si>
  <si>
    <t>NRG Texas, LLC</t>
  </si>
  <si>
    <t>Salem</t>
  </si>
  <si>
    <t>Mclean</t>
  </si>
  <si>
    <t>Petersburg</t>
  </si>
  <si>
    <t>Salt River Project</t>
  </si>
  <si>
    <t>Potter</t>
  </si>
  <si>
    <t>Millard</t>
  </si>
  <si>
    <t>UT</t>
  </si>
  <si>
    <t>Delta</t>
  </si>
  <si>
    <t>Jefferson</t>
  </si>
  <si>
    <t>Coconino</t>
  </si>
  <si>
    <t>South Carolina Electric &amp; Gas Co.</t>
  </si>
  <si>
    <t>Sullivan</t>
  </si>
  <si>
    <t>Spencer</t>
  </si>
  <si>
    <t>Monroe</t>
  </si>
  <si>
    <t>AR</t>
  </si>
  <si>
    <t>Entergy Arkansas, Inc.</t>
  </si>
  <si>
    <t>Pulaski</t>
  </si>
  <si>
    <t>GA</t>
  </si>
  <si>
    <t>King</t>
  </si>
  <si>
    <t>Louisville Gas &amp; Electric Co.</t>
  </si>
  <si>
    <t>Calcasieu</t>
  </si>
  <si>
    <t>Presque Isle</t>
  </si>
  <si>
    <t>IN</t>
  </si>
  <si>
    <t>Milwaukee</t>
  </si>
  <si>
    <t>Benton</t>
  </si>
  <si>
    <t>Hempstead</t>
  </si>
  <si>
    <t>Greene</t>
  </si>
  <si>
    <t>IA</t>
  </si>
  <si>
    <t>Mercer</t>
  </si>
  <si>
    <t>Denver</t>
  </si>
  <si>
    <t>Cumberland</t>
  </si>
  <si>
    <t>MidAmerican Energy Co.</t>
  </si>
  <si>
    <t>Salt Lake</t>
  </si>
  <si>
    <t>MO</t>
  </si>
  <si>
    <t>Lancaster</t>
  </si>
  <si>
    <t>CT</t>
  </si>
  <si>
    <t>Baltimore</t>
  </si>
  <si>
    <t>Coleman</t>
  </si>
  <si>
    <t>Hunter</t>
  </si>
  <si>
    <t>Bexar</t>
  </si>
  <si>
    <t>San Antonio</t>
  </si>
  <si>
    <t>Allegheny</t>
  </si>
  <si>
    <t>Logan</t>
  </si>
  <si>
    <t>Los Angeles Dept. of Water &amp; Power</t>
  </si>
  <si>
    <t>Pueblo</t>
  </si>
  <si>
    <t>Montgomery</t>
  </si>
  <si>
    <t>Randolph</t>
  </si>
  <si>
    <t>Wayne</t>
  </si>
  <si>
    <t>Kingston</t>
  </si>
  <si>
    <t>Anderson</t>
  </si>
  <si>
    <t>Nebraska Public Power District</t>
  </si>
  <si>
    <t>Craig</t>
  </si>
  <si>
    <t>Rockdale</t>
  </si>
  <si>
    <t>Dynegy, Inc.</t>
  </si>
  <si>
    <t>Beaver</t>
  </si>
  <si>
    <t>Fairfield</t>
  </si>
  <si>
    <t>Marion</t>
  </si>
  <si>
    <t>Trenton</t>
  </si>
  <si>
    <t>Henry</t>
  </si>
  <si>
    <t>Entergy Louisiana (formerly Entergy Gulf States)</t>
  </si>
  <si>
    <t>Osceola</t>
  </si>
  <si>
    <t>Johnston</t>
  </si>
  <si>
    <t>PacifiCorp.</t>
  </si>
  <si>
    <t>Limestone (TEGE)</t>
  </si>
  <si>
    <t>Limestone</t>
  </si>
  <si>
    <t>Farrar</t>
  </si>
  <si>
    <t>AES Corp.</t>
  </si>
  <si>
    <t>Big Bend</t>
  </si>
  <si>
    <t>IL</t>
  </si>
  <si>
    <t>Fayette</t>
  </si>
  <si>
    <t>La Grange</t>
  </si>
  <si>
    <t>Orange</t>
  </si>
  <si>
    <t>PSC of Colorado</t>
  </si>
  <si>
    <t>Sussex</t>
  </si>
  <si>
    <t>Bridgeport</t>
  </si>
  <si>
    <t>Itasca</t>
  </si>
  <si>
    <t>Minnesota Power, Inc.</t>
  </si>
  <si>
    <t>Roxboro</t>
  </si>
  <si>
    <t>Oxford</t>
  </si>
  <si>
    <t>Will</t>
  </si>
  <si>
    <t>St. Clair</t>
  </si>
  <si>
    <t>Wheatland</t>
  </si>
  <si>
    <t>ND</t>
  </si>
  <si>
    <t>Minnkota Power Coop, Inc.</t>
  </si>
  <si>
    <t>Duke Energy Florida, Inc.</t>
  </si>
  <si>
    <t>Black Hills Power Inc.</t>
  </si>
  <si>
    <t>Fremont</t>
  </si>
  <si>
    <t>Georgetown</t>
  </si>
  <si>
    <t>Cherokee (PSCO) (30846)</t>
  </si>
  <si>
    <t>Comanche</t>
  </si>
  <si>
    <t>Martin Drake</t>
  </si>
  <si>
    <t>Martin Drake (17060)</t>
  </si>
  <si>
    <t>Colorado Springs Utilities</t>
  </si>
  <si>
    <t>Colorado Springs</t>
  </si>
  <si>
    <t>Larimer</t>
  </si>
  <si>
    <t>Lamar</t>
  </si>
  <si>
    <t>Nucla</t>
  </si>
  <si>
    <t>Stanton Energy Center I</t>
  </si>
  <si>
    <t>Stanton I</t>
  </si>
  <si>
    <t>Orlando Utilities Commission</t>
  </si>
  <si>
    <t>Bithlo</t>
  </si>
  <si>
    <t>Bridgeport Harbor</t>
  </si>
  <si>
    <t>PSEG Power Connecticut LLC</t>
  </si>
  <si>
    <t>San Juan</t>
  </si>
  <si>
    <t>DE</t>
  </si>
  <si>
    <t>Indian River (NRG)</t>
  </si>
  <si>
    <t>Indian River</t>
  </si>
  <si>
    <t>Millsboro</t>
  </si>
  <si>
    <t>Otter Tail Power Co.</t>
  </si>
  <si>
    <t>Gulf Power Co.</t>
  </si>
  <si>
    <t>Southport</t>
  </si>
  <si>
    <t>Ruskin</t>
  </si>
  <si>
    <t>Duval</t>
  </si>
  <si>
    <t>Jacksonville Electric Authority</t>
  </si>
  <si>
    <t>Jacksonville</t>
  </si>
  <si>
    <t>Northside</t>
  </si>
  <si>
    <t>Platte River Power Authority</t>
  </si>
  <si>
    <t>York</t>
  </si>
  <si>
    <t>Marathon</t>
  </si>
  <si>
    <t>Georgia Power Co.</t>
  </si>
  <si>
    <t>Macon</t>
  </si>
  <si>
    <t>Bowen</t>
  </si>
  <si>
    <t>Bartow</t>
  </si>
  <si>
    <t>Taylorsville</t>
  </si>
  <si>
    <t>Hammond (GPCO)</t>
  </si>
  <si>
    <t>Hammond</t>
  </si>
  <si>
    <t>Floyd</t>
  </si>
  <si>
    <t>Brunswick</t>
  </si>
  <si>
    <t>Scott</t>
  </si>
  <si>
    <t>Fulton</t>
  </si>
  <si>
    <t>Baldwin</t>
  </si>
  <si>
    <t>Mitchell</t>
  </si>
  <si>
    <t>Fannin</t>
  </si>
  <si>
    <t>Belmont</t>
  </si>
  <si>
    <t>Associated Electric Coop, Inc.</t>
  </si>
  <si>
    <t>Tazewell</t>
  </si>
  <si>
    <t>Peoria</t>
  </si>
  <si>
    <t>Coffeen</t>
  </si>
  <si>
    <t>Morgan</t>
  </si>
  <si>
    <t>Kincaid</t>
  </si>
  <si>
    <t>Christian</t>
  </si>
  <si>
    <t>Dynegy Energy Services, Inc.</t>
  </si>
  <si>
    <t>Powerton Generating Station (17173)</t>
  </si>
  <si>
    <t>Powerton</t>
  </si>
  <si>
    <t>Pekin</t>
  </si>
  <si>
    <t>Will County (17181)</t>
  </si>
  <si>
    <t>Will County</t>
  </si>
  <si>
    <t>Romeoville</t>
  </si>
  <si>
    <t>Baldwin Energy Complex</t>
  </si>
  <si>
    <t>Dynegy Midwest Generation, Inc.</t>
  </si>
  <si>
    <t>Ottawa</t>
  </si>
  <si>
    <t>Ameren Missouri Union Electric Co.</t>
  </si>
  <si>
    <t>Montana Dakota Utilities Co.</t>
  </si>
  <si>
    <t>Clinton</t>
  </si>
  <si>
    <t>Southwestern Public Service Co.</t>
  </si>
  <si>
    <t>Dallman</t>
  </si>
  <si>
    <t>Sangamon</t>
  </si>
  <si>
    <t>City Water, Light &amp; Power</t>
  </si>
  <si>
    <t>Springfield</t>
  </si>
  <si>
    <t>Clifty Creek</t>
  </si>
  <si>
    <t>Indiana-Kentucky Electric Corp.</t>
  </si>
  <si>
    <t>Indiana Michigan Power Co.</t>
  </si>
  <si>
    <t>Harding Street</t>
  </si>
  <si>
    <t>Indianapolis Power &amp; Light Co.</t>
  </si>
  <si>
    <t>Bailly</t>
  </si>
  <si>
    <t>Northern Indiana Public Service Co.</t>
  </si>
  <si>
    <t>Chesterton</t>
  </si>
  <si>
    <t>Carroll</t>
  </si>
  <si>
    <t>Cayuga</t>
  </si>
  <si>
    <t>Vermillion</t>
  </si>
  <si>
    <t>Duke Energy Indiana, Inc.</t>
  </si>
  <si>
    <t>Edwardsport</t>
  </si>
  <si>
    <t>Knox</t>
  </si>
  <si>
    <t>Hamilton</t>
  </si>
  <si>
    <t>Gallagher</t>
  </si>
  <si>
    <t>New Albany</t>
  </si>
  <si>
    <t>Vectren Energy Services, Inc.</t>
  </si>
  <si>
    <t>Culley</t>
  </si>
  <si>
    <t>Warrick</t>
  </si>
  <si>
    <t>Southern Indiana Gas &amp; Electric Co.</t>
  </si>
  <si>
    <t>Newburgh</t>
  </si>
  <si>
    <t>Allen</t>
  </si>
  <si>
    <t>Daviess</t>
  </si>
  <si>
    <t>Pike</t>
  </si>
  <si>
    <t>Hoosier Energy Rural Electric Coop, Inc.</t>
  </si>
  <si>
    <t>Interstate Power &amp; Light Co.</t>
  </si>
  <si>
    <t>Allamakee</t>
  </si>
  <si>
    <t>Armstrong</t>
  </si>
  <si>
    <t>Wright</t>
  </si>
  <si>
    <t>Boone</t>
  </si>
  <si>
    <t>Linn</t>
  </si>
  <si>
    <t>Cedar Rapids</t>
  </si>
  <si>
    <t>Hardin</t>
  </si>
  <si>
    <t>Prairie Creek</t>
  </si>
  <si>
    <t>Sibley</t>
  </si>
  <si>
    <t>Sutherland</t>
  </si>
  <si>
    <t>Riverside (MIDAM)</t>
  </si>
  <si>
    <t>Des Moines</t>
  </si>
  <si>
    <t>George Neal North</t>
  </si>
  <si>
    <t>Woodbury</t>
  </si>
  <si>
    <t>Sioux City</t>
  </si>
  <si>
    <t>Burlington (IPL)</t>
  </si>
  <si>
    <t>Ames Electric Services Power Plant</t>
  </si>
  <si>
    <t>Webster</t>
  </si>
  <si>
    <t>Sioux</t>
  </si>
  <si>
    <t>Independence</t>
  </si>
  <si>
    <t>Decatur</t>
  </si>
  <si>
    <t>La Porte</t>
  </si>
  <si>
    <t>Mount Pleasant</t>
  </si>
  <si>
    <t>Muscatine (MPW)</t>
  </si>
  <si>
    <t>Muscatine</t>
  </si>
  <si>
    <t>Muscatine Power &amp; Water</t>
  </si>
  <si>
    <t>Humboldt</t>
  </si>
  <si>
    <t>Stuart</t>
  </si>
  <si>
    <t>Sumner</t>
  </si>
  <si>
    <t>Harrison</t>
  </si>
  <si>
    <t>Seward</t>
  </si>
  <si>
    <t>Empire District Electric Co.</t>
  </si>
  <si>
    <t>Lacygne</t>
  </si>
  <si>
    <t>Kansas City Power &amp; Light Co.</t>
  </si>
  <si>
    <t>La Cygne</t>
  </si>
  <si>
    <t>Westar Energy</t>
  </si>
  <si>
    <t>Kaw</t>
  </si>
  <si>
    <t>Wyandotte</t>
  </si>
  <si>
    <t>Kansas City Board of Public Utilities</t>
  </si>
  <si>
    <t>Kansas City</t>
  </si>
  <si>
    <t>Pawnee</t>
  </si>
  <si>
    <t>Pottawatomie</t>
  </si>
  <si>
    <t>Wellington</t>
  </si>
  <si>
    <t>Chautauqua</t>
  </si>
  <si>
    <t>Kentucky Power Co.</t>
  </si>
  <si>
    <t>Louisa</t>
  </si>
  <si>
    <t>Ghent</t>
  </si>
  <si>
    <t>Mill Creek (LGEC)</t>
  </si>
  <si>
    <t>Mill Creek</t>
  </si>
  <si>
    <t>Louisville</t>
  </si>
  <si>
    <t>Smith (OMU)</t>
  </si>
  <si>
    <t>Smith (Elmer Smith Power Plant) (OMU)</t>
  </si>
  <si>
    <t>Owensboro Municipal Utilities</t>
  </si>
  <si>
    <t>Owensboro</t>
  </si>
  <si>
    <t>Shawnee (TVA)</t>
  </si>
  <si>
    <t>Shawnee</t>
  </si>
  <si>
    <t>Mccracken</t>
  </si>
  <si>
    <t>West Paducah</t>
  </si>
  <si>
    <t>Robert Reid</t>
  </si>
  <si>
    <t>Big Rivers Electric Corp.</t>
  </si>
  <si>
    <t>Sebree</t>
  </si>
  <si>
    <t>East Kentucky Power Coop, Inc.</t>
  </si>
  <si>
    <t>Formosa Plastics Corp.</t>
  </si>
  <si>
    <t>Southwestern Electric Power Co.</t>
  </si>
  <si>
    <t>Rodemacher</t>
  </si>
  <si>
    <t>Richland</t>
  </si>
  <si>
    <t>Welsh</t>
  </si>
  <si>
    <t>Weston</t>
  </si>
  <si>
    <t>PSC of New Hampshire</t>
  </si>
  <si>
    <t>C. P. Crane (13942)</t>
  </si>
  <si>
    <t>CP Crane</t>
  </si>
  <si>
    <t>Middle River Power II LLC</t>
  </si>
  <si>
    <t>Chase</t>
  </si>
  <si>
    <t>Herbert A Wagner (13946)</t>
  </si>
  <si>
    <t>Herbert A Wagner</t>
  </si>
  <si>
    <t>Anne Arundel</t>
  </si>
  <si>
    <t>Talen Energy Corp</t>
  </si>
  <si>
    <t>Morgantown</t>
  </si>
  <si>
    <t>Charles</t>
  </si>
  <si>
    <t>Newburg</t>
  </si>
  <si>
    <t>Gloucester</t>
  </si>
  <si>
    <t>Consumers Energy Co.</t>
  </si>
  <si>
    <t>Mason</t>
  </si>
  <si>
    <t>DTE Electric Co.</t>
  </si>
  <si>
    <t>Monroe (DETED)</t>
  </si>
  <si>
    <t>St. Clair Coal</t>
  </si>
  <si>
    <t>East China</t>
  </si>
  <si>
    <t>WE Energies</t>
  </si>
  <si>
    <t>Wisconsin Electric Power Co.</t>
  </si>
  <si>
    <t>Marquette</t>
  </si>
  <si>
    <t>Wisconsin Public Service Corp.</t>
  </si>
  <si>
    <t>Eckert</t>
  </si>
  <si>
    <t>Erickson</t>
  </si>
  <si>
    <t>Eaton</t>
  </si>
  <si>
    <t>Martin</t>
  </si>
  <si>
    <t>Clay Boswell Energy Center</t>
  </si>
  <si>
    <t>Clay Boswell</t>
  </si>
  <si>
    <t>Cohasset</t>
  </si>
  <si>
    <t>Hennepin</t>
  </si>
  <si>
    <t>Allen S King</t>
  </si>
  <si>
    <t>Bayport</t>
  </si>
  <si>
    <t>Monticello</t>
  </si>
  <si>
    <t>Otter Tail</t>
  </si>
  <si>
    <t>Fergus Falls</t>
  </si>
  <si>
    <t>Hoot Lake</t>
  </si>
  <si>
    <t>Hoot Lake [29243]</t>
  </si>
  <si>
    <t>Big Stone</t>
  </si>
  <si>
    <t>Sherburne</t>
  </si>
  <si>
    <t>Brown</t>
  </si>
  <si>
    <t>Dairyland Power Coop</t>
  </si>
  <si>
    <t>Great River Energy</t>
  </si>
  <si>
    <t>Jack Watson</t>
  </si>
  <si>
    <t>Cooperative Energy</t>
  </si>
  <si>
    <t>Asbury</t>
  </si>
  <si>
    <t>Asbury [19314]</t>
  </si>
  <si>
    <t>Hawthorn</t>
  </si>
  <si>
    <t>Lewis</t>
  </si>
  <si>
    <t>Sibley (UTIL)</t>
  </si>
  <si>
    <t>Mississippi</t>
  </si>
  <si>
    <t>Miller</t>
  </si>
  <si>
    <t>Gentry</t>
  </si>
  <si>
    <t>Campbell</t>
  </si>
  <si>
    <t>Memphis</t>
  </si>
  <si>
    <t>New Madrid</t>
  </si>
  <si>
    <t>Shelby</t>
  </si>
  <si>
    <t>Springfield City Utilities</t>
  </si>
  <si>
    <t>New Madrid - ASEC (13653)</t>
  </si>
  <si>
    <t>Thomas Hill (13654)</t>
  </si>
  <si>
    <t>Thomas Hill</t>
  </si>
  <si>
    <t>Clifton Hill</t>
  </si>
  <si>
    <t>Omaha Public Power District</t>
  </si>
  <si>
    <t>Jeffrey</t>
  </si>
  <si>
    <t>Dodge</t>
  </si>
  <si>
    <t>Fremont Dept. of Utilities</t>
  </si>
  <si>
    <t>Wright (FRE)</t>
  </si>
  <si>
    <t>Nebraska City</t>
  </si>
  <si>
    <t>Otoe</t>
  </si>
  <si>
    <t>Hallam</t>
  </si>
  <si>
    <t>Buffalo</t>
  </si>
  <si>
    <t>Sheldon (NPPD)</t>
  </si>
  <si>
    <t>Sheldon</t>
  </si>
  <si>
    <t>Omaha</t>
  </si>
  <si>
    <t>North Omaha</t>
  </si>
  <si>
    <t>Stratton</t>
  </si>
  <si>
    <t>Sierra Pacific Power Co.</t>
  </si>
  <si>
    <t>Cheshire</t>
  </si>
  <si>
    <t>Manchester</t>
  </si>
  <si>
    <t>Merrimack</t>
  </si>
  <si>
    <t>Bow</t>
  </si>
  <si>
    <t>Schiller Station</t>
  </si>
  <si>
    <t>Schiller Stn</t>
  </si>
  <si>
    <t>Portsmouth</t>
  </si>
  <si>
    <t>Newark</t>
  </si>
  <si>
    <t>Four Corners (AZPS)</t>
  </si>
  <si>
    <t>Four Corners</t>
  </si>
  <si>
    <t>Fruitland</t>
  </si>
  <si>
    <t>San Miguel</t>
  </si>
  <si>
    <t>San Juan Generating Station (PNM)</t>
  </si>
  <si>
    <t>Waterflow</t>
  </si>
  <si>
    <t>AES Greenidge</t>
  </si>
  <si>
    <t>Cayuga Station</t>
  </si>
  <si>
    <t>AES Cayuga</t>
  </si>
  <si>
    <t>Tompkins</t>
  </si>
  <si>
    <t>Upstate New York Power Producers</t>
  </si>
  <si>
    <t>Dunkirk (NRG)</t>
  </si>
  <si>
    <t>Dunkirk</t>
  </si>
  <si>
    <t>Niagara</t>
  </si>
  <si>
    <t>Allegany</t>
  </si>
  <si>
    <t>Asheville (Lake Julian)</t>
  </si>
  <si>
    <t>Buncombe</t>
  </si>
  <si>
    <t>Duke Energy Progress</t>
  </si>
  <si>
    <t>Arden</t>
  </si>
  <si>
    <t>Roxboro (CPLC)</t>
  </si>
  <si>
    <t>Haywood</t>
  </si>
  <si>
    <t>Allen (DUPC)</t>
  </si>
  <si>
    <t>Gaston</t>
  </si>
  <si>
    <t>James E. Rogers Energy Complex (Cliffside)</t>
  </si>
  <si>
    <t>Cliffside</t>
  </si>
  <si>
    <t>Rutherford</t>
  </si>
  <si>
    <t>Marshall (DUPC)</t>
  </si>
  <si>
    <t>Terrell</t>
  </si>
  <si>
    <t>Alcoa Power Generating, Inc.</t>
  </si>
  <si>
    <t>Dominion Virginia Power</t>
  </si>
  <si>
    <t>R M Heskett</t>
  </si>
  <si>
    <t>Heskett</t>
  </si>
  <si>
    <t>Morton</t>
  </si>
  <si>
    <t>Mandan</t>
  </si>
  <si>
    <t>Basin Electric Power Coop</t>
  </si>
  <si>
    <t>Young</t>
  </si>
  <si>
    <t>Oliver</t>
  </si>
  <si>
    <t>Center</t>
  </si>
  <si>
    <t>Stanton</t>
  </si>
  <si>
    <t>Cardinal</t>
  </si>
  <si>
    <t>Cardinal Operating Co.</t>
  </si>
  <si>
    <t>Brilliant</t>
  </si>
  <si>
    <t>Miami Fort</t>
  </si>
  <si>
    <t>North Bend</t>
  </si>
  <si>
    <t>FirstEnergy Generation</t>
  </si>
  <si>
    <t>Avon Lake</t>
  </si>
  <si>
    <t>Lorain</t>
  </si>
  <si>
    <t>Coshocton</t>
  </si>
  <si>
    <t>Conesville</t>
  </si>
  <si>
    <t>AEP Generating Co.</t>
  </si>
  <si>
    <t>Sammis</t>
  </si>
  <si>
    <t>Kyger Creek</t>
  </si>
  <si>
    <t>Ohio Valley Electric Corp.</t>
  </si>
  <si>
    <t>Lucas</t>
  </si>
  <si>
    <t>Toledo</t>
  </si>
  <si>
    <t>Bay Shore</t>
  </si>
  <si>
    <t>Hamilton (HAMI)</t>
  </si>
  <si>
    <t>Oklahoma Gas &amp; Electric Co. (OG&amp;E)</t>
  </si>
  <si>
    <t>Muskogee</t>
  </si>
  <si>
    <t>Muskogee Power Plant</t>
  </si>
  <si>
    <t>Fort Gibson</t>
  </si>
  <si>
    <t>Western Farmers Electric Coop</t>
  </si>
  <si>
    <t>Shippingport</t>
  </si>
  <si>
    <t>Titus</t>
  </si>
  <si>
    <t>Conemaugh</t>
  </si>
  <si>
    <t>Indiana</t>
  </si>
  <si>
    <t>New Florence</t>
  </si>
  <si>
    <t>Homer City (29921)</t>
  </si>
  <si>
    <t>Homer City</t>
  </si>
  <si>
    <t>Bedford</t>
  </si>
  <si>
    <t>Seward Generation LLC</t>
  </si>
  <si>
    <t>Keystone</t>
  </si>
  <si>
    <t>Shelocta</t>
  </si>
  <si>
    <t>Chester</t>
  </si>
  <si>
    <t>Wateree</t>
  </si>
  <si>
    <t>Wateree (SOCG)</t>
  </si>
  <si>
    <t>Eastover</t>
  </si>
  <si>
    <t>Williams-ST</t>
  </si>
  <si>
    <t>South Carolina Generating Co., Inc.</t>
  </si>
  <si>
    <t>Goose Creek</t>
  </si>
  <si>
    <t>Aberdeen</t>
  </si>
  <si>
    <t>Redfield</t>
  </si>
  <si>
    <t>T H Allen Fossil (TVA) (34370)</t>
  </si>
  <si>
    <t>TH Allen Fossil</t>
  </si>
  <si>
    <t>Kingsport</t>
  </si>
  <si>
    <t>Bull Run (TVA)</t>
  </si>
  <si>
    <t>Bull Run</t>
  </si>
  <si>
    <t>Cumberland (TVA)</t>
  </si>
  <si>
    <t>Stewart</t>
  </si>
  <si>
    <t>Cumberland City</t>
  </si>
  <si>
    <t>Gallatin (TVA)</t>
  </si>
  <si>
    <t>Gallatin</t>
  </si>
  <si>
    <t>Point Comfort</t>
  </si>
  <si>
    <t>Luminant Energy Company, LLC</t>
  </si>
  <si>
    <t>W A Parish</t>
  </si>
  <si>
    <t>Parish</t>
  </si>
  <si>
    <t>Thompsons</t>
  </si>
  <si>
    <t>Rosebud</t>
  </si>
  <si>
    <t>Amarillo</t>
  </si>
  <si>
    <t>Lamb</t>
  </si>
  <si>
    <t>Clarksville</t>
  </si>
  <si>
    <t>Gainesville</t>
  </si>
  <si>
    <t>Mclennan</t>
  </si>
  <si>
    <t>Rusk</t>
  </si>
  <si>
    <t>Robertson</t>
  </si>
  <si>
    <t>Lower Colorado River Authority</t>
  </si>
  <si>
    <t>City Public Service Board of San Antonio</t>
  </si>
  <si>
    <t>Uintah</t>
  </si>
  <si>
    <t>Bonanza</t>
  </si>
  <si>
    <t>Saint Albans</t>
  </si>
  <si>
    <t>Appalachian Power Co.</t>
  </si>
  <si>
    <t>Page</t>
  </si>
  <si>
    <t>LS Power, LLC</t>
  </si>
  <si>
    <t>Shenandoah</t>
  </si>
  <si>
    <t>Chesterfield</t>
  </si>
  <si>
    <t>Richmond City</t>
  </si>
  <si>
    <t>Centralia (TRAENE)</t>
  </si>
  <si>
    <t>Centralia</t>
  </si>
  <si>
    <t>TransAlta Energy Corp.</t>
  </si>
  <si>
    <t>WV</t>
  </si>
  <si>
    <t>Fort Martin (MONG)</t>
  </si>
  <si>
    <t>Fort Martin</t>
  </si>
  <si>
    <t>Monongalia</t>
  </si>
  <si>
    <t>Monongahela Power Co.</t>
  </si>
  <si>
    <t>Maidsville</t>
  </si>
  <si>
    <t>Mitchell (OPC)</t>
  </si>
  <si>
    <t>Moundsville</t>
  </si>
  <si>
    <t>Mount Storm (VIEP)</t>
  </si>
  <si>
    <t>Mount Storm</t>
  </si>
  <si>
    <t>Manitowoc</t>
  </si>
  <si>
    <t>Edgewater (WPL)</t>
  </si>
  <si>
    <t>Edgewater</t>
  </si>
  <si>
    <t>Sheboygan</t>
  </si>
  <si>
    <t>Wisconsin Power &amp; Light Co.</t>
  </si>
  <si>
    <t>Pulliam</t>
  </si>
  <si>
    <t>Green Bay</t>
  </si>
  <si>
    <t>Alma</t>
  </si>
  <si>
    <t>Neil Simpson 2</t>
  </si>
  <si>
    <t>Wyodak</t>
  </si>
  <si>
    <t>Converse</t>
  </si>
  <si>
    <t>Glenrock</t>
  </si>
  <si>
    <t>Platte</t>
  </si>
  <si>
    <t>Boardman</t>
  </si>
  <si>
    <t>St. Charles</t>
  </si>
  <si>
    <t>Navajo (SRP)</t>
  </si>
  <si>
    <t>Apache</t>
  </si>
  <si>
    <t>Arizona Electric Power Coop, Inc.</t>
  </si>
  <si>
    <t>Miller (ALAP)</t>
  </si>
  <si>
    <t>West Jefferson</t>
  </si>
  <si>
    <t>White Bluff</t>
  </si>
  <si>
    <t>Duck Creek</t>
  </si>
  <si>
    <t>East Bend</t>
  </si>
  <si>
    <t>Duke Energy Kentucky, Inc.</t>
  </si>
  <si>
    <t>Rabbit Hash</t>
  </si>
  <si>
    <t>Craig (TSGT)</t>
  </si>
  <si>
    <t>Moffat</t>
  </si>
  <si>
    <t>Coal Creek</t>
  </si>
  <si>
    <t>Underwood</t>
  </si>
  <si>
    <t>Clover</t>
  </si>
  <si>
    <t>Mecklenburg</t>
  </si>
  <si>
    <t>Spurlock</t>
  </si>
  <si>
    <t>Maysville</t>
  </si>
  <si>
    <t>Indiantown</t>
  </si>
  <si>
    <t>Wansley</t>
  </si>
  <si>
    <t>Heard</t>
  </si>
  <si>
    <t>Roopville</t>
  </si>
  <si>
    <t>Big Cajun 2</t>
  </si>
  <si>
    <t>Pointe Coupee</t>
  </si>
  <si>
    <t>New Roads</t>
  </si>
  <si>
    <t>Morrow (SOMI)</t>
  </si>
  <si>
    <t>Morrow (SOMI) (32891)</t>
  </si>
  <si>
    <t>Purvis</t>
  </si>
  <si>
    <t>Nearman Creek (KACY)</t>
  </si>
  <si>
    <t>Nearman Creek</t>
  </si>
  <si>
    <t>Iatan 1</t>
  </si>
  <si>
    <t>Iatan</t>
  </si>
  <si>
    <t>Jeffrey Energy Center</t>
  </si>
  <si>
    <t>Belvue</t>
  </si>
  <si>
    <t>Trimble County (LGEC)</t>
  </si>
  <si>
    <t>Trimble County</t>
  </si>
  <si>
    <t>Trimble</t>
  </si>
  <si>
    <t>Colstrip</t>
  </si>
  <si>
    <t>Gentleman</t>
  </si>
  <si>
    <t>Somerset (27592)</t>
  </si>
  <si>
    <t>Barker</t>
  </si>
  <si>
    <t>Schahfer</t>
  </si>
  <si>
    <t>Wheatfield</t>
  </si>
  <si>
    <t>Sherburne (Sherco)</t>
  </si>
  <si>
    <t>Becker</t>
  </si>
  <si>
    <t>Mansfield (FIRGEN)</t>
  </si>
  <si>
    <t>Nebraska City - OPPD</t>
  </si>
  <si>
    <t>Big Stone City</t>
  </si>
  <si>
    <t>Boardman (PGE)</t>
  </si>
  <si>
    <t>Morrow</t>
  </si>
  <si>
    <t>Gibbons Creek</t>
  </si>
  <si>
    <t>Gibbons Creek (34446)</t>
  </si>
  <si>
    <t>Texas Municipal Power Agency</t>
  </si>
  <si>
    <t>Carlos</t>
  </si>
  <si>
    <t>Brown (SIGE)</t>
  </si>
  <si>
    <t>Posey</t>
  </si>
  <si>
    <t>Mount Vernon</t>
  </si>
  <si>
    <t>Flint Creek (SWEP)</t>
  </si>
  <si>
    <t>Flint Creek</t>
  </si>
  <si>
    <t>Welsh (SWEP)</t>
  </si>
  <si>
    <t>Cason</t>
  </si>
  <si>
    <t>Martin Lake</t>
  </si>
  <si>
    <t>Tatum</t>
  </si>
  <si>
    <t>Monticello (TXUGEN)</t>
  </si>
  <si>
    <t>Rush Island</t>
  </si>
  <si>
    <t>Festus</t>
  </si>
  <si>
    <t>Emery</t>
  </si>
  <si>
    <t>Castle Dale</t>
  </si>
  <si>
    <t>Rockport (INMI)</t>
  </si>
  <si>
    <t>Rockport</t>
  </si>
  <si>
    <t>Pleasant Prairie</t>
  </si>
  <si>
    <t>Kenosha</t>
  </si>
  <si>
    <t>J T Deely</t>
  </si>
  <si>
    <t>JT Deely</t>
  </si>
  <si>
    <t>San Miguel (SMIG)</t>
  </si>
  <si>
    <t>Atascosa</t>
  </si>
  <si>
    <t>San Miguel Electric Coop, Inc.</t>
  </si>
  <si>
    <t>Jourdanton</t>
  </si>
  <si>
    <t>Rodemacher (Brame Energy) (15876)</t>
  </si>
  <si>
    <t>Rapides</t>
  </si>
  <si>
    <t>Lena</t>
  </si>
  <si>
    <t>Harrington</t>
  </si>
  <si>
    <t>Tolk</t>
  </si>
  <si>
    <t>Southwest II</t>
  </si>
  <si>
    <t>Brookline Station</t>
  </si>
  <si>
    <t>Laramie River</t>
  </si>
  <si>
    <t>Brush</t>
  </si>
  <si>
    <t>Winyah</t>
  </si>
  <si>
    <t>Mayo</t>
  </si>
  <si>
    <t>Newton</t>
  </si>
  <si>
    <t>Intermountain Power Plant (IPP)</t>
  </si>
  <si>
    <t>Intermountain Power Plant (IPP) [23182]</t>
  </si>
  <si>
    <t>Oak Grove</t>
  </si>
  <si>
    <t>Battle Mountain</t>
  </si>
  <si>
    <t>Lander</t>
  </si>
  <si>
    <t>Green</t>
  </si>
  <si>
    <t>Western Kentucky Energy Corp.</t>
  </si>
  <si>
    <t>Robards</t>
  </si>
  <si>
    <t>Louisa (MIDAM)</t>
  </si>
  <si>
    <t>Warrick [33215]</t>
  </si>
  <si>
    <t>Rawhide</t>
  </si>
  <si>
    <t>Sikeston</t>
  </si>
  <si>
    <t>Sikeston Board of Municipal Utilities</t>
  </si>
  <si>
    <t>D B Wilson (WKEC)</t>
  </si>
  <si>
    <t>D B Wilson (KY)</t>
  </si>
  <si>
    <t>Ohio</t>
  </si>
  <si>
    <t>Centertown</t>
  </si>
  <si>
    <t>J.K. Spruce</t>
  </si>
  <si>
    <t>JK Spruce</t>
  </si>
  <si>
    <t>Deseret Generation &amp; Transmission Coop</t>
  </si>
  <si>
    <t>Vernal</t>
  </si>
  <si>
    <t>Pirkey</t>
  </si>
  <si>
    <t>Hallsville</t>
  </si>
  <si>
    <t>Jim Bridger</t>
  </si>
  <si>
    <t>Rock Springs</t>
  </si>
  <si>
    <t>Huntington</t>
  </si>
  <si>
    <t>Gavin</t>
  </si>
  <si>
    <t>Blackstone Group</t>
  </si>
  <si>
    <t>Coyote</t>
  </si>
  <si>
    <t>Beulah</t>
  </si>
  <si>
    <t>North Valmy</t>
  </si>
  <si>
    <t>Valmy</t>
  </si>
  <si>
    <t>Cheswick</t>
  </si>
  <si>
    <t>Alachua</t>
  </si>
  <si>
    <t>Archer Daniels Midland Co.</t>
  </si>
  <si>
    <t>Virginia Electric &amp; Power Co.</t>
  </si>
  <si>
    <t>Rumford</t>
  </si>
  <si>
    <t>Cambria</t>
  </si>
  <si>
    <t>Cogentrix Power Holdings II, LLC</t>
  </si>
  <si>
    <t>Capital Power Corp.</t>
  </si>
  <si>
    <t>Birchwood Power Facility</t>
  </si>
  <si>
    <t>Birchwood</t>
  </si>
  <si>
    <t>King George</t>
  </si>
  <si>
    <t>Birchwood Power Partners, LP</t>
  </si>
  <si>
    <t>Sealston</t>
  </si>
  <si>
    <t>Waukegan</t>
  </si>
  <si>
    <t>Routt</t>
  </si>
  <si>
    <t>Wetzel</t>
  </si>
  <si>
    <t>Hopewell</t>
  </si>
  <si>
    <t>Trenton Channel</t>
  </si>
  <si>
    <t>Ottumwa Generating Station</t>
  </si>
  <si>
    <t>Ottumwa</t>
  </si>
  <si>
    <t>Wapello</t>
  </si>
  <si>
    <t>Coleto Creek</t>
  </si>
  <si>
    <t>Goliad</t>
  </si>
  <si>
    <t>Oak Creek</t>
  </si>
  <si>
    <t>Merom</t>
  </si>
  <si>
    <t>Sooner</t>
  </si>
  <si>
    <t>Noble</t>
  </si>
  <si>
    <t>Walter Scott Energy Center</t>
  </si>
  <si>
    <t>Walter Scott</t>
  </si>
  <si>
    <t>Pottawattamie</t>
  </si>
  <si>
    <t>Council Bluffs</t>
  </si>
  <si>
    <t>Labadie</t>
  </si>
  <si>
    <t>Belews Creek</t>
  </si>
  <si>
    <t>Belews Creek (18700)</t>
  </si>
  <si>
    <t>Stokes</t>
  </si>
  <si>
    <t>Walnut Cove</t>
  </si>
  <si>
    <t>McMeekin</t>
  </si>
  <si>
    <t>Tecumseh Energy Center</t>
  </si>
  <si>
    <t>Springerville</t>
  </si>
  <si>
    <t>Lawrence Energy Center (KPL) (36727)</t>
  </si>
  <si>
    <t>Kingston (TVA)</t>
  </si>
  <si>
    <t>Roane</t>
  </si>
  <si>
    <t>J. H. Campbell (CEC)</t>
  </si>
  <si>
    <t>JH Campbell</t>
  </si>
  <si>
    <t>West Olive</t>
  </si>
  <si>
    <t>Pete 1 (IP&amp;L)</t>
  </si>
  <si>
    <t>Pete 1</t>
  </si>
  <si>
    <t>Dickerson</t>
  </si>
  <si>
    <t>Twin Oaks Power One</t>
  </si>
  <si>
    <t>Crystal River</t>
  </si>
  <si>
    <t>Citrus</t>
  </si>
  <si>
    <t>Deerhaven</t>
  </si>
  <si>
    <t>Gainesville Regional Utilities</t>
  </si>
  <si>
    <t>Fayette (LCRA)</t>
  </si>
  <si>
    <t>Montour</t>
  </si>
  <si>
    <t>Washingtonville</t>
  </si>
  <si>
    <t>Waukegan (17178)</t>
  </si>
  <si>
    <t>Gillette</t>
  </si>
  <si>
    <t>Willow Island</t>
  </si>
  <si>
    <t>Pleasants</t>
  </si>
  <si>
    <t>Marion (SIPC)</t>
  </si>
  <si>
    <t>Williamson</t>
  </si>
  <si>
    <t>Southern Illinois Power Coop</t>
  </si>
  <si>
    <t>Scherer</t>
  </si>
  <si>
    <t>Juliette</t>
  </si>
  <si>
    <t>Naughton</t>
  </si>
  <si>
    <t>Kemmerer</t>
  </si>
  <si>
    <t>Escambia</t>
  </si>
  <si>
    <t>Archer Daniels Midland Clinton</t>
  </si>
  <si>
    <t>ADM Clinton</t>
  </si>
  <si>
    <t>Decatur (ADM)</t>
  </si>
  <si>
    <t>Decatur (IL)</t>
  </si>
  <si>
    <t>P H Glatfelter Company</t>
  </si>
  <si>
    <t>P.H. Glatfelter Co.</t>
  </si>
  <si>
    <t>Spring Grove</t>
  </si>
  <si>
    <t>Natrium Axiall Plant (30601)</t>
  </si>
  <si>
    <t>Axiall Corp</t>
  </si>
  <si>
    <t>New Martinsville</t>
  </si>
  <si>
    <t>Catalyst Paper</t>
  </si>
  <si>
    <t>Archer Daniels Midland Cedar Rapids</t>
  </si>
  <si>
    <t>ADM Cedar Rapids</t>
  </si>
  <si>
    <t>Michigan City</t>
  </si>
  <si>
    <t>Crist</t>
  </si>
  <si>
    <t>Pensacola</t>
  </si>
  <si>
    <t>Clermont</t>
  </si>
  <si>
    <t>W.H. Zimmer</t>
  </si>
  <si>
    <t>Moscow</t>
  </si>
  <si>
    <t>Oak Creek South</t>
  </si>
  <si>
    <t>Nixon</t>
  </si>
  <si>
    <t>Fountain</t>
  </si>
  <si>
    <t>Gaston (ALAP)</t>
  </si>
  <si>
    <t>Wilsonville</t>
  </si>
  <si>
    <t>River Rouge Coal Plant</t>
  </si>
  <si>
    <t>River Rouge</t>
  </si>
  <si>
    <t>Edwards</t>
  </si>
  <si>
    <t>Bartonville</t>
  </si>
  <si>
    <t>James River Cogeneration Co.</t>
  </si>
  <si>
    <t>James River Cogen</t>
  </si>
  <si>
    <t>The Carlyle Group</t>
  </si>
  <si>
    <t>Coronado</t>
  </si>
  <si>
    <t>Saint Johns</t>
  </si>
  <si>
    <t>Trigen Syracuse</t>
  </si>
  <si>
    <t>Choctaw</t>
  </si>
  <si>
    <t>Orangeburg</t>
  </si>
  <si>
    <t>Colver Power Project</t>
  </si>
  <si>
    <t>Colver Power Project (12198)</t>
  </si>
  <si>
    <t>Northern Star Generation Services, LLC</t>
  </si>
  <si>
    <t>Colver</t>
  </si>
  <si>
    <t>Quindaro</t>
  </si>
  <si>
    <t>Quindaro (23824)</t>
  </si>
  <si>
    <t>Coleman (WKEC)</t>
  </si>
  <si>
    <t>Neil Simpson 2 (14604)</t>
  </si>
  <si>
    <t>AES Warrior Run Inc.</t>
  </si>
  <si>
    <t>AES Warrior Run</t>
  </si>
  <si>
    <t>George Neal South</t>
  </si>
  <si>
    <t>Pardeeville</t>
  </si>
  <si>
    <t>Danskammer</t>
  </si>
  <si>
    <t>Danskammer Generating Station</t>
  </si>
  <si>
    <t>Cope</t>
  </si>
  <si>
    <t>Havana</t>
  </si>
  <si>
    <t>West Alton</t>
  </si>
  <si>
    <t>Big Horn</t>
  </si>
  <si>
    <t>John E Amos</t>
  </si>
  <si>
    <t>Belle River</t>
  </si>
  <si>
    <t>East China Twp</t>
  </si>
  <si>
    <t>Mountaineer</t>
  </si>
  <si>
    <t>Hugo (WEFA)</t>
  </si>
  <si>
    <t>Hugo</t>
  </si>
  <si>
    <t>Fort Towson</t>
  </si>
  <si>
    <t>Platte (21260)</t>
  </si>
  <si>
    <t>Hall</t>
  </si>
  <si>
    <t>Grand Island Utilities Dept.</t>
  </si>
  <si>
    <t>Grand Island</t>
  </si>
  <si>
    <t>Genoa</t>
  </si>
  <si>
    <t>Gibson (PSI)</t>
  </si>
  <si>
    <t>Gibson</t>
  </si>
  <si>
    <t>Brandon Shores</t>
  </si>
  <si>
    <t>Antelope Valley (BEPC)</t>
  </si>
  <si>
    <t>Antelope Valley</t>
  </si>
  <si>
    <t>Dayton Power &amp; Light Co.</t>
  </si>
  <si>
    <t>NAES Corporation</t>
  </si>
  <si>
    <t>Carneys Point</t>
  </si>
  <si>
    <t>Westlake</t>
  </si>
  <si>
    <t>Silver Bay Power Co.</t>
  </si>
  <si>
    <t>Silver Bay</t>
  </si>
  <si>
    <t>Savannah River Mill</t>
  </si>
  <si>
    <t>Logan Generating Plant</t>
  </si>
  <si>
    <t>Taconite Harbor Energy Center</t>
  </si>
  <si>
    <t>Nelson Industrial Steam Co.</t>
  </si>
  <si>
    <t>St Nicholas Cogeneration Proj</t>
  </si>
  <si>
    <t>St Nicholas Cogen</t>
  </si>
  <si>
    <t>Schuylkill Energy Resources</t>
  </si>
  <si>
    <t>Calypso Energy Holdings, LLC</t>
  </si>
  <si>
    <t>Northampton Generating Compan</t>
  </si>
  <si>
    <t>Northampton Gen. Co.</t>
  </si>
  <si>
    <t>Northampton Generating Co., LP</t>
  </si>
  <si>
    <t>GF Weaton Power Station</t>
  </si>
  <si>
    <t>Indiantown Cogeneration Facility</t>
  </si>
  <si>
    <t>Indiantown Cogen</t>
  </si>
  <si>
    <t>Indiantown Cogeneration, LP</t>
  </si>
  <si>
    <t>Black Hills Generation, Inc.</t>
  </si>
  <si>
    <t>Rumford Cogeneration Co</t>
  </si>
  <si>
    <t>Rumford Cogen Co</t>
  </si>
  <si>
    <t>Joppa Steam</t>
  </si>
  <si>
    <t>Massac</t>
  </si>
  <si>
    <t>Electric Energy, Inc.</t>
  </si>
  <si>
    <t>Joppa</t>
  </si>
  <si>
    <t>Cogentrix Southport</t>
  </si>
  <si>
    <t>Killen</t>
  </si>
  <si>
    <t>St. Johns River Power</t>
  </si>
  <si>
    <t>St. Johns River Power Park</t>
  </si>
  <si>
    <t>Hayden</t>
  </si>
  <si>
    <t>Leland Olds</t>
  </si>
  <si>
    <t>Lake Road (CLEV)</t>
  </si>
  <si>
    <t>Big Brown</t>
  </si>
  <si>
    <t>Freestone</t>
  </si>
  <si>
    <t>Sandow 4 &amp; 5</t>
  </si>
  <si>
    <t>Sandow 4&amp;5</t>
  </si>
  <si>
    <t>Milam</t>
  </si>
  <si>
    <t>Red Hills Generation Facility</t>
  </si>
  <si>
    <t>Red Hills</t>
  </si>
  <si>
    <t>Choctaw Generation, LP</t>
  </si>
  <si>
    <t>Eastman Chemical Co.</t>
  </si>
  <si>
    <t>Wise</t>
  </si>
  <si>
    <t>Le Flore</t>
  </si>
  <si>
    <t>Genpower LLC</t>
  </si>
  <si>
    <t>Newmont Mining Corp.</t>
  </si>
  <si>
    <t>Plum Point Energy Station</t>
  </si>
  <si>
    <t>Plum Point Energy Stn</t>
  </si>
  <si>
    <t>Peabody Energy Corp.</t>
  </si>
  <si>
    <t>Manitowoc Public Utilities</t>
  </si>
  <si>
    <t>Hardin Generating Station</t>
  </si>
  <si>
    <t>Centennial Energy Resources, LLC</t>
  </si>
  <si>
    <t>Prairie State Energy Campus (49152)</t>
  </si>
  <si>
    <t>Prairie State Energy Campus</t>
  </si>
  <si>
    <t>Marissa</t>
  </si>
  <si>
    <t>Calaveras Lake</t>
  </si>
  <si>
    <t>Boulder Valley</t>
  </si>
  <si>
    <t>Kennecott Utah Copper (Utah Smelter)</t>
  </si>
  <si>
    <t>Kennecott Utah Copper</t>
  </si>
  <si>
    <t>Kennecott Utah Copper Corp.</t>
  </si>
  <si>
    <t>Bingham Canyon</t>
  </si>
  <si>
    <t>Bremond</t>
  </si>
  <si>
    <t>John W. Turk, Jr. Power Plant</t>
  </si>
  <si>
    <t>Hempstead County</t>
  </si>
  <si>
    <t>Rothschild</t>
  </si>
  <si>
    <t>Formosa CFB Power Plant</t>
  </si>
  <si>
    <t>Formosa CFB</t>
  </si>
  <si>
    <t>Poteau</t>
  </si>
  <si>
    <t>TS Ranch Power 1 (47672)</t>
  </si>
  <si>
    <t>TS Ranch Pwr 1</t>
  </si>
  <si>
    <t>Stuart (DP&amp;L)</t>
  </si>
  <si>
    <t>Tennessee Eastman</t>
  </si>
  <si>
    <t>Cogentrix Richmond</t>
  </si>
  <si>
    <t>Henderson II</t>
  </si>
  <si>
    <t>Henderson Station II</t>
  </si>
  <si>
    <t>Cooper</t>
  </si>
  <si>
    <t>Weston 4</t>
  </si>
  <si>
    <t>J.P. Madgett</t>
  </si>
  <si>
    <t>JP Madgett</t>
  </si>
  <si>
    <t>Columbia (WPL)</t>
  </si>
  <si>
    <t>DC Battle Cogeneration</t>
  </si>
  <si>
    <t>AES Shady Point Inc.</t>
  </si>
  <si>
    <t>AES Shady Point</t>
  </si>
  <si>
    <t>Elm Road Generating</t>
  </si>
  <si>
    <t>Elm Road</t>
  </si>
  <si>
    <t>Wygen III</t>
  </si>
  <si>
    <t>Dry Fork Station</t>
  </si>
  <si>
    <t>Sandy Creek Energy Station</t>
  </si>
  <si>
    <t>Sandy Creek Energy Stn</t>
  </si>
  <si>
    <t>Riesel</t>
  </si>
  <si>
    <t>Longview Power</t>
  </si>
  <si>
    <t>Virginia City Hybrid Energy Center</t>
  </si>
  <si>
    <t>Virginia City</t>
  </si>
  <si>
    <t>Kemper County IGCC</t>
  </si>
  <si>
    <t>Wabash Valley Power IGCC</t>
  </si>
  <si>
    <t>Wabash Valley Pwr IGCC</t>
  </si>
  <si>
    <t>Longitude</t>
  </si>
  <si>
    <t>Latitude</t>
  </si>
  <si>
    <t>Short Name</t>
  </si>
  <si>
    <t>Operator</t>
  </si>
  <si>
    <t>State</t>
  </si>
  <si>
    <t>County</t>
  </si>
  <si>
    <t>City</t>
  </si>
  <si>
    <t>Capacity</t>
  </si>
  <si>
    <t>MWh</t>
  </si>
  <si>
    <t>$/MWh</t>
  </si>
  <si>
    <t>MCOE</t>
  </si>
  <si>
    <t>Gen.</t>
  </si>
  <si>
    <t>MW</t>
  </si>
  <si>
    <t>Degrees</t>
  </si>
  <si>
    <t>Percentage</t>
  </si>
  <si>
    <t>Capacity Factor</t>
  </si>
  <si>
    <t>mmBtu/MWh</t>
  </si>
  <si>
    <t>Heatrate</t>
  </si>
  <si>
    <t>Fuel</t>
  </si>
  <si>
    <t>Variable</t>
  </si>
  <si>
    <t>$</t>
  </si>
  <si>
    <t>Fixed</t>
  </si>
  <si>
    <t>Years</t>
  </si>
  <si>
    <t>Age</t>
  </si>
  <si>
    <t>Contiguous United States Coal Power Plant Dataset</t>
  </si>
  <si>
    <t>for determining the risk posed to existing assets by Wind &amp; Solar between 2018 and 2025</t>
  </si>
  <si>
    <t>Produced in coordination with Energy Innovation, LLC</t>
  </si>
  <si>
    <t>Plant Name (VCE)</t>
  </si>
  <si>
    <t>Plant Name (EIA)</t>
  </si>
  <si>
    <t>Balancing Authority Name</t>
  </si>
  <si>
    <t>Greenidge Generation LLC</t>
  </si>
  <si>
    <t>New York Independent System Operator</t>
  </si>
  <si>
    <t>AES Shady Point LLC</t>
  </si>
  <si>
    <t>Southwest Power Pool</t>
  </si>
  <si>
    <t>AES Warrior Run Cogeneration Facility</t>
  </si>
  <si>
    <t>PJM Interconnection, LLC</t>
  </si>
  <si>
    <t>G G Allen</t>
  </si>
  <si>
    <t>Duke Energy Carolinas</t>
  </si>
  <si>
    <t>Midcontinent Independent Transmission System Operator, Inc..</t>
  </si>
  <si>
    <t>Apache Station</t>
  </si>
  <si>
    <t>Western Area Power Administration - Desert Southwest Region</t>
  </si>
  <si>
    <t>Asheville</t>
  </si>
  <si>
    <t>Progress Energy Carolinas - EAST</t>
  </si>
  <si>
    <t xml:space="preserve">FirstEnergy Bay Shore </t>
  </si>
  <si>
    <t>Tampa Electric Company</t>
  </si>
  <si>
    <t>Electric Reliability Council of Texas, Inc.</t>
  </si>
  <si>
    <t>Birchwood Power</t>
  </si>
  <si>
    <t>Portland General Electric Company</t>
  </si>
  <si>
    <t>PacifiCorp - East</t>
  </si>
  <si>
    <t>TS Power Plant</t>
  </si>
  <si>
    <t>Nevada Power Company</t>
  </si>
  <si>
    <t>Southern Company Services, Inc. - Trans</t>
  </si>
  <si>
    <t>Bridgeport Station</t>
  </si>
  <si>
    <t>ISO New England Inc.</t>
  </si>
  <si>
    <t>A B Brown</t>
  </si>
  <si>
    <t>Burlington (IA)</t>
  </si>
  <si>
    <t>CP Crane Power, LLC</t>
  </si>
  <si>
    <t>J K Spruce</t>
  </si>
  <si>
    <t>Chambers Cogeneration LP</t>
  </si>
  <si>
    <t>Cayuga Operating Company</t>
  </si>
  <si>
    <t>Transalta Centralia Generation</t>
  </si>
  <si>
    <t>Bonneville Power Administration</t>
  </si>
  <si>
    <t>Cherokee</t>
  </si>
  <si>
    <t>Public Service Company of Colorado</t>
  </si>
  <si>
    <t>Cheswick Power Plant</t>
  </si>
  <si>
    <t>Arizona Public Service Company</t>
  </si>
  <si>
    <t>Ohio Valley Electric Corporation</t>
  </si>
  <si>
    <t>Spruance Genco LLC</t>
  </si>
  <si>
    <t>Kenneth C Coleman</t>
  </si>
  <si>
    <t>NorthWestern Energy (NWMT)</t>
  </si>
  <si>
    <t>Columbia (WI)</t>
  </si>
  <si>
    <t>Comanche (CO)</t>
  </si>
  <si>
    <t>Western Area Power Administration - Rocky Mountain Region</t>
  </si>
  <si>
    <t>South Carolina Electric &amp; Gas Company</t>
  </si>
  <si>
    <t>Craig (CO)</t>
  </si>
  <si>
    <t>Progress Energy Florida</t>
  </si>
  <si>
    <t>F B Culley</t>
  </si>
  <si>
    <t>Cumberland (TN)</t>
  </si>
  <si>
    <t>D B Wilson</t>
  </si>
  <si>
    <t>Edgecombe Genco LLC</t>
  </si>
  <si>
    <t>Archer Daniels Midland Decatur</t>
  </si>
  <si>
    <t>Deerhaven Generating Station</t>
  </si>
  <si>
    <t>Dunkirk Generating Plant</t>
  </si>
  <si>
    <t>Eckert Station</t>
  </si>
  <si>
    <t>E D Edwards</t>
  </si>
  <si>
    <t>Elm Road Generating Station</t>
  </si>
  <si>
    <t>Erickson Station</t>
  </si>
  <si>
    <t>Fayette Power Project</t>
  </si>
  <si>
    <t>Formosa Utility Venture Ltd</t>
  </si>
  <si>
    <t>FirstEnergy Fort Martin Power Station</t>
  </si>
  <si>
    <t>R Gallagher</t>
  </si>
  <si>
    <t>Gallatin (TN)</t>
  </si>
  <si>
    <t xml:space="preserve">E C Gaston </t>
  </si>
  <si>
    <t>Gavin Power, LLC</t>
  </si>
  <si>
    <t>Gerald Gentleman</t>
  </si>
  <si>
    <t>Shell Chemical Applachia LLC</t>
  </si>
  <si>
    <t>LG&amp;E and KU Services Company as agent for Louisville Gas and Electric Company and Kentucky Utilities</t>
  </si>
  <si>
    <t>HMP&amp;L Station Two Henderson</t>
  </si>
  <si>
    <t>Hamilton (OH)</t>
  </si>
  <si>
    <t>Hardin Generator Project</t>
  </si>
  <si>
    <t>FirstEnergy Harrison Power Station</t>
  </si>
  <si>
    <t>Henderson</t>
  </si>
  <si>
    <t>Hennepin Power Station</t>
  </si>
  <si>
    <t>Homer City Generating Station</t>
  </si>
  <si>
    <t>Independence Steam Electric Station</t>
  </si>
  <si>
    <t>Indian River Generating Station</t>
  </si>
  <si>
    <t>Indiantown Cogeneration LP</t>
  </si>
  <si>
    <t>Florida Power &amp; Light Company</t>
  </si>
  <si>
    <t>Intermountain Power Project</t>
  </si>
  <si>
    <t>Los Angeles Department of Water and Power</t>
  </si>
  <si>
    <t>J H Campbell</t>
  </si>
  <si>
    <t>John P Madgett</t>
  </si>
  <si>
    <t>James E. Rogers Energy Complex</t>
  </si>
  <si>
    <t>James River Genco LLC</t>
  </si>
  <si>
    <t>John W Turk Jr Power Plant</t>
  </si>
  <si>
    <t>Glenrock/Rolling Hills</t>
  </si>
  <si>
    <t>Kemper County</t>
  </si>
  <si>
    <t>Kennecott Power Plant</t>
  </si>
  <si>
    <t>Killen Station</t>
  </si>
  <si>
    <t>Kincaid Generation LLC</t>
  </si>
  <si>
    <t xml:space="preserve">La Cygne </t>
  </si>
  <si>
    <t>Lake Road (OH)</t>
  </si>
  <si>
    <t>Laramie River Station</t>
  </si>
  <si>
    <t>Lawrence Energy Center</t>
  </si>
  <si>
    <t>Logan Generating Company LP</t>
  </si>
  <si>
    <t>Longview Power Plant</t>
  </si>
  <si>
    <t>Louisa Generation Facility</t>
  </si>
  <si>
    <t>FirstEnergy Bruce Mansfield</t>
  </si>
  <si>
    <t>Marshall (NC)</t>
  </si>
  <si>
    <t>Mecklenburg Power Station</t>
  </si>
  <si>
    <t>Mill Creek (KY)</t>
  </si>
  <si>
    <t>James H Miller Jr</t>
  </si>
  <si>
    <t>Moundsville Power</t>
  </si>
  <si>
    <t>Monroe (MI)</t>
  </si>
  <si>
    <t>TalenEnergy Montour</t>
  </si>
  <si>
    <t>Morgantown Generating Plant</t>
  </si>
  <si>
    <t>R D Morrow</t>
  </si>
  <si>
    <t>Mt Storm</t>
  </si>
  <si>
    <t>Muscatine Plant #1</t>
  </si>
  <si>
    <t>Westlake Chemical Natrium Plant</t>
  </si>
  <si>
    <t>Neil Simpson</t>
  </si>
  <si>
    <t>R S Nelson</t>
  </si>
  <si>
    <t>Associated Electric Cooperative, Inc.</t>
  </si>
  <si>
    <t>Ray D Nixon</t>
  </si>
  <si>
    <t>Northampton Generating Company LP</t>
  </si>
  <si>
    <t>Northside Generating Station</t>
  </si>
  <si>
    <t>JEA</t>
  </si>
  <si>
    <t>South Oak Creek</t>
  </si>
  <si>
    <t>P H Glatfelter</t>
  </si>
  <si>
    <t>AES Petersburg</t>
  </si>
  <si>
    <t>W.A. Parish Carbon Capture Plant</t>
  </si>
  <si>
    <t>Pleasants Energy LLC</t>
  </si>
  <si>
    <t>Prairie State Generating Station</t>
  </si>
  <si>
    <t>Red Hills Generating Facility</t>
  </si>
  <si>
    <t>Riverside</t>
  </si>
  <si>
    <t>Robert A Reid</t>
  </si>
  <si>
    <t>Rumford Cogeneration</t>
  </si>
  <si>
    <t>FirstEnergy W H Sammis</t>
  </si>
  <si>
    <t>Public Service Company of New Mexico</t>
  </si>
  <si>
    <t>Sandow No 4 &amp; 5</t>
  </si>
  <si>
    <t>R M Schahfer</t>
  </si>
  <si>
    <t>Schiller</t>
  </si>
  <si>
    <t>Seminole (FL)</t>
  </si>
  <si>
    <t xml:space="preserve">Seminole Electric Cooperative </t>
  </si>
  <si>
    <t>Seward (PA)</t>
  </si>
  <si>
    <t>Sherburne County</t>
  </si>
  <si>
    <t>Sikeston Power Station</t>
  </si>
  <si>
    <t>Southwestern Power Administration</t>
  </si>
  <si>
    <t>Silver Bay Power</t>
  </si>
  <si>
    <t>Elmer Smith</t>
  </si>
  <si>
    <t>Somerset Operating Co LLC</t>
  </si>
  <si>
    <t>CPI USA NC Southport</t>
  </si>
  <si>
    <t>John Twitty Energy Center</t>
  </si>
  <si>
    <t>Tucson Electric Power Company</t>
  </si>
  <si>
    <t xml:space="preserve">H L Spurlock </t>
  </si>
  <si>
    <t>St Nicholas Cogen Project</t>
  </si>
  <si>
    <t>St Johns River Power Park</t>
  </si>
  <si>
    <t>Stanton Energy Center</t>
  </si>
  <si>
    <t>Florida Municipal Power Pool</t>
  </si>
  <si>
    <t>J M Stuart</t>
  </si>
  <si>
    <t>Tennessee Eastman Operations</t>
  </si>
  <si>
    <t>Carr Street Generating Station</t>
  </si>
  <si>
    <t>Major Oak Power, LLC</t>
  </si>
  <si>
    <t>W H Zimmer</t>
  </si>
  <si>
    <t>Walter Scott Jr Energy Center</t>
  </si>
  <si>
    <t>Williams</t>
  </si>
  <si>
    <t>Lon Wright</t>
  </si>
  <si>
    <t>Neil Simpson II</t>
  </si>
  <si>
    <t>Minnkota Power Coop, Inc</t>
  </si>
  <si>
    <t>Retirement Status in 2018</t>
  </si>
  <si>
    <t>Scheduled for Retirement</t>
  </si>
  <si>
    <t>56248?</t>
  </si>
  <si>
    <t>Riverside (MIDAM) (26336)</t>
  </si>
  <si>
    <t>Ames Electric Services</t>
  </si>
  <si>
    <t>Reid</t>
  </si>
  <si>
    <t>Tecumseh Energy Center [36728]</t>
  </si>
  <si>
    <t>Taconite Harbor</t>
  </si>
  <si>
    <t>GF Weaton</t>
  </si>
  <si>
    <t>Lake Road</t>
  </si>
  <si>
    <t>DC Battle Cogen</t>
  </si>
  <si>
    <t>Sandow Station 1,2 &amp;3</t>
  </si>
  <si>
    <t>Kemper Cnty IGCC</t>
  </si>
  <si>
    <t>Dan E Karn</t>
  </si>
  <si>
    <t>E W Brown</t>
  </si>
  <si>
    <t>Brunner Island</t>
  </si>
  <si>
    <t>FirstEnergy Pleasants Power Station</t>
  </si>
  <si>
    <t>Yorktown</t>
  </si>
  <si>
    <t>R D Green</t>
  </si>
  <si>
    <t>Charles R Lowman</t>
  </si>
  <si>
    <t>Barry</t>
  </si>
  <si>
    <t>Paradise</t>
  </si>
  <si>
    <t>Victor J Daniel Jr</t>
  </si>
  <si>
    <t>Northeastern</t>
  </si>
  <si>
    <t>C D McIntosh Jr</t>
  </si>
  <si>
    <t xml:space="preserve"> </t>
  </si>
  <si>
    <t>Mobile</t>
  </si>
  <si>
    <t>Bay</t>
  </si>
  <si>
    <t>Polk</t>
  </si>
  <si>
    <t>Cook</t>
  </si>
  <si>
    <t>Story</t>
  </si>
  <si>
    <t>Butler</t>
  </si>
  <si>
    <t>Muhlenberg</t>
  </si>
  <si>
    <t>Yates</t>
  </si>
  <si>
    <t>Cleveland</t>
  </si>
  <si>
    <t>Cuyahoga</t>
  </si>
  <si>
    <t>Rogers</t>
  </si>
  <si>
    <t>Bucks</t>
  </si>
  <si>
    <t>Lexington</t>
  </si>
  <si>
    <t>Effingham</t>
  </si>
  <si>
    <t>Kemper</t>
  </si>
  <si>
    <t>Onondaga</t>
  </si>
  <si>
    <t>Nash</t>
  </si>
  <si>
    <t>Liberty</t>
  </si>
  <si>
    <t>Lakeland</t>
  </si>
  <si>
    <t>Indianapolis</t>
  </si>
  <si>
    <t>Ames</t>
  </si>
  <si>
    <t>Bettendorf</t>
  </si>
  <si>
    <t>Tecumseh</t>
  </si>
  <si>
    <t>Harrodsburg</t>
  </si>
  <si>
    <t>Drakesboro</t>
  </si>
  <si>
    <t>Essexville</t>
  </si>
  <si>
    <t>Hoyt Lakes</t>
  </si>
  <si>
    <t>Gulfport</t>
  </si>
  <si>
    <t>Dresden</t>
  </si>
  <si>
    <t>Oologah</t>
  </si>
  <si>
    <t>York Haven</t>
  </si>
  <si>
    <t>Escatawpa</t>
  </si>
  <si>
    <t>Rincon</t>
  </si>
  <si>
    <t>Solvay</t>
  </si>
  <si>
    <t>Rocky Mount</t>
  </si>
  <si>
    <t>Monaca</t>
  </si>
  <si>
    <t>Alabama Power Co</t>
  </si>
  <si>
    <t>PowerSouth Energy Cooperative</t>
  </si>
  <si>
    <t>Public Service Co of Oklahoma</t>
  </si>
  <si>
    <t>City of Lakeland - (FL)</t>
  </si>
  <si>
    <t>Kentucky Utilities Co</t>
  </si>
  <si>
    <t>Big Rivers Electric Corp</t>
  </si>
  <si>
    <t>Consumers Energy Co</t>
  </si>
  <si>
    <t>Virginia Electric &amp; Power Co</t>
  </si>
  <si>
    <t>Allegheny Energy Supply Co LLC</t>
  </si>
  <si>
    <t>Mississippi Power Co</t>
  </si>
  <si>
    <t>Additional Comments</t>
  </si>
  <si>
    <t>Most probably shutdown. Source: https://helenair.com/news/state-and-regional/hardin-coal-fired-power-plant-sells-to-possible-cryptocurrency-company/article_7c91dbaa-bad5-55b0-a129-d0cd91440814.html</t>
  </si>
  <si>
    <t>Shutdown. Source: http://utahrails.net/bingham/central-power-station.php</t>
  </si>
  <si>
    <t xml:space="preserve">Converted to gas </t>
  </si>
  <si>
    <t>Shutdown.  Source:https://www.thegleaner.com/story/news/2018/08/29/coal-fired-station-two-power-plant-another-big-step-closer-closure/1136149002/</t>
  </si>
  <si>
    <t>EIA Plant ID</t>
  </si>
  <si>
    <t>VCE Coal ID</t>
  </si>
  <si>
    <t>Data Flag</t>
  </si>
  <si>
    <t>Converted to gas and fuel oil</t>
  </si>
  <si>
    <t>Shutdown</t>
  </si>
  <si>
    <t>Decomissioned Jan 2018</t>
  </si>
  <si>
    <t>Shutdown in 2017</t>
  </si>
  <si>
    <t>Not generating power since 2017. source: http://www.kentuckynewera.com/news/ap/article_4fa6cb24-dfa6-11e7-a37e-bf5da64b6a3b.html</t>
  </si>
  <si>
    <t>Shutdown. Source: https://www.jea.com/about/electric_systems/electric_facilities/st__johns_river_power_park/</t>
  </si>
  <si>
    <t>Shutdown. Source: https://investor.vistraenergy.com/investor-relations/news/press-release-details/2017/Luminant-to-Close-Two-Texas-Power-Plants/default.aspx</t>
  </si>
  <si>
    <t>Inconsistent data. Used VCE generation data</t>
  </si>
  <si>
    <t>Inconsistent data. Used VCE capacity data</t>
  </si>
  <si>
    <t>EIA capacity number more accurate. Inconsistent data on generation. Used VCE generation data</t>
  </si>
  <si>
    <t>South Mississippi Electric Power Association</t>
  </si>
  <si>
    <t>NOT APPLICABLE</t>
  </si>
  <si>
    <t>Wabash Valley Power Association</t>
  </si>
  <si>
    <t>Cleveland Public Power</t>
  </si>
  <si>
    <t>Horsehead Corp.</t>
  </si>
  <si>
    <t>Georgia Pacific Corp.</t>
  </si>
  <si>
    <t>Syracuse Energy Corp.</t>
  </si>
  <si>
    <t>Irmo</t>
  </si>
  <si>
    <t>Hamilton Dept. of Public Utilities</t>
  </si>
  <si>
    <t>Atlas Holdings LLC</t>
  </si>
  <si>
    <t>Mississippi Power Co.</t>
  </si>
  <si>
    <t>Ames Municipal Electric System</t>
  </si>
  <si>
    <t>Alcoa, Inc.</t>
  </si>
  <si>
    <t>Brunner Island LLC</t>
  </si>
  <si>
    <t>Converted to gas</t>
  </si>
  <si>
    <t>Coal, but air quality gas in summer</t>
  </si>
  <si>
    <t>Shutdown (didn't start IGCC, using gas instead)</t>
  </si>
  <si>
    <t>Data Flags</t>
  </si>
  <si>
    <t>1) - Verified</t>
  </si>
  <si>
    <t>2) - Closed (verified)</t>
  </si>
  <si>
    <t>3) - Inconsistent data</t>
  </si>
  <si>
    <t>4) - Converted to natural gas / fuel oil</t>
  </si>
  <si>
    <t>Wind</t>
  </si>
  <si>
    <t>Solar PV</t>
  </si>
  <si>
    <t>Solar</t>
  </si>
  <si>
    <t>Wind or Solar</t>
  </si>
  <si>
    <t>Change in Capacity</t>
  </si>
  <si>
    <t>Change in Generation</t>
  </si>
  <si>
    <t>Degrees Latitude</t>
  </si>
  <si>
    <t>Degrees Longitude</t>
  </si>
  <si>
    <t>MW Capacity</t>
  </si>
  <si>
    <t>MWh Gen.</t>
  </si>
  <si>
    <t>N/A</t>
  </si>
  <si>
    <t>Updated Analysis Results (April 2019)</t>
  </si>
  <si>
    <t>Original Analysis Results (March 2019)</t>
  </si>
  <si>
    <t>Duplicate entry</t>
  </si>
  <si>
    <t>Missing from original</t>
  </si>
  <si>
    <t>Gas turbine for coal CCS</t>
  </si>
  <si>
    <t>Original Capacity (MW)</t>
  </si>
  <si>
    <t>Updated Capacity (MW)</t>
  </si>
  <si>
    <t>Original Generation (MWh)</t>
  </si>
  <si>
    <t>Updated Generation (MWh)</t>
  </si>
  <si>
    <t>Reason for update</t>
  </si>
  <si>
    <t>Updated using EIA info</t>
  </si>
  <si>
    <t>Capacity (MW)</t>
  </si>
  <si>
    <t>Generation (MWh)</t>
  </si>
  <si>
    <t>Erroneous Coal Plants That Were Completely Removed (not in Coal Plant Dataset)</t>
  </si>
  <si>
    <t>Coal Plants Removed (all flags 2 &amp; 4 in the Coal Plant Dataset)</t>
  </si>
  <si>
    <t>Coal Plants Added (included in flag 1 in the Coal Plant Dataset)</t>
  </si>
  <si>
    <t>Coal Plants Adjusted (included in flags 1 &amp; 3 in Coal Plant Dataset)</t>
  </si>
  <si>
    <t>These results provide the percentage cost difference of new local wind or solar (LCOE) to the runnning costs of existing coal (MCOE)</t>
  </si>
  <si>
    <t>_v10 (04/17/2019)</t>
  </si>
  <si>
    <t>2025 (L)</t>
  </si>
  <si>
    <t>2025 (H)</t>
  </si>
  <si>
    <t>Coal Plants Added</t>
  </si>
  <si>
    <t>Coal Plants Removed</t>
  </si>
  <si>
    <t>Coal Plants Deleted</t>
  </si>
  <si>
    <t>Original Coal Plants</t>
  </si>
  <si>
    <t>Updated Coal Plants</t>
  </si>
  <si>
    <t>Coal Plants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</si>
</sst>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0.0%"/>
    <numFmt numFmtId="165" formatCode="0.000000"/>
    <numFmt numFmtId="166" formatCode="&quot;$&quot;#,##0.00"/>
    <numFmt numFmtId="167" formatCode="&quot;$&quot;#,##0"/>
  </numFmts>
  <fonts count="24">
    <font>
      <sz val="10"/>
      <name val="Arial"/>
      <family val="2"/>
    </font>
    <font>
      <sz val="12"/>
      <color theme="1"/>
      <name val="Calibri"/>
      <family val="2"/>
      <scheme val="minor"/>
    </font>
    <font>
      <sz val="12"/>
      <color theme="1"/>
      <name val="Calibri"/>
      <family val="2"/>
      <scheme val="minor"/>
    </font>
    <font>
      <sz val="10"/>
      <name val="Arial"/>
      <family val="2"/>
    </font>
    <font>
      <b/>
      <sz val="14"/>
      <color theme="1"/>
      <name val="Century Gothic"/>
      <family val="1"/>
    </font>
    <font>
      <sz val="12"/>
      <color theme="1"/>
      <name val="Century Gothic"/>
      <family val="1"/>
    </font>
    <font>
      <b/>
      <sz val="18"/>
      <color theme="1"/>
      <name val="Century Gothic"/>
      <family val="1"/>
    </font>
    <font>
      <sz val="18"/>
      <color theme="1"/>
      <name val="Century Gothic"/>
      <family val="1"/>
    </font>
    <font>
      <i/>
      <sz val="12"/>
      <color theme="1"/>
      <name val="Century Gothic"/>
      <family val="1"/>
    </font>
    <font>
      <i/>
      <sz val="14"/>
      <color theme="1"/>
      <name val="Century Gothic"/>
      <family val="1"/>
    </font>
    <font>
      <sz val="20"/>
      <color theme="1"/>
      <name val="Open Sans Regular"/>
    </font>
    <font>
      <b/>
      <sz val="24"/>
      <color theme="1"/>
      <name val="Open Sans Regular"/>
    </font>
    <font>
      <sz val="11"/>
      <color theme="1"/>
      <name val="Calibri"/>
      <family val="2"/>
      <scheme val="minor"/>
    </font>
    <font>
      <sz val="11"/>
      <color theme="1"/>
      <name val="Open Sans Regular"/>
    </font>
    <font>
      <b/>
      <sz val="10"/>
      <color theme="1"/>
      <name val="Open Sans Regular"/>
    </font>
    <font>
      <b/>
      <sz val="10"/>
      <color indexed="8"/>
      <name val="Open Sans Regular"/>
    </font>
    <font>
      <sz val="10"/>
      <name val="Open Sans Regular"/>
    </font>
    <font>
      <sz val="10"/>
      <color indexed="8"/>
      <name val="Open Sans Regular"/>
    </font>
    <font>
      <sz val="14"/>
      <name val="Open Sans Regular"/>
    </font>
    <font>
      <b/>
      <sz val="14"/>
      <color theme="1"/>
      <name val="Open Sans Regular"/>
    </font>
    <font>
      <b/>
      <sz val="14"/>
      <name val="Open Sans Regular"/>
    </font>
    <font>
      <b/>
      <sz val="14"/>
      <color rgb="FF7030A0"/>
      <name val="Open Sans Regular"/>
    </font>
    <font>
      <b/>
      <sz val="14"/>
      <name val="Arial"/>
      <family val="2"/>
    </font>
    <font>
      <b/>
      <sz val="10"/>
      <name val="Open Sans Regula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s>
  <cellStyleXfs count="6">
    <xf numFmtId="0" fontId="0"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0" fontId="12" fillId="0" borderId="0"/>
    <xf numFmtId="0" fontId="1" fillId="0" borderId="0"/>
  </cellStyleXfs>
  <cellXfs count="145">
    <xf numFmtId="0" fontId="0" fillId="0" borderId="0" xfId="0"/>
    <xf numFmtId="0" fontId="12" fillId="0" borderId="0" xfId="4"/>
    <xf numFmtId="0" fontId="13" fillId="0" borderId="0" xfId="4" applyFont="1"/>
    <xf numFmtId="0" fontId="18" fillId="3" borderId="1" xfId="0" applyFont="1" applyFill="1" applyBorder="1" applyAlignment="1">
      <alignment horizontal="center"/>
    </xf>
    <xf numFmtId="0" fontId="14" fillId="2" borderId="1" xfId="4" applyFont="1" applyFill="1" applyBorder="1" applyAlignment="1">
      <alignment horizontal="center"/>
    </xf>
    <xf numFmtId="0" fontId="15" fillId="2" borderId="1" xfId="4" applyNumberFormat="1" applyFont="1" applyFill="1" applyBorder="1" applyAlignment="1" applyProtection="1">
      <alignment horizontal="center" wrapText="1"/>
    </xf>
    <xf numFmtId="0" fontId="16" fillId="2" borderId="1" xfId="4" applyFont="1" applyFill="1" applyBorder="1" applyAlignment="1">
      <alignment horizontal="center"/>
    </xf>
    <xf numFmtId="0" fontId="17" fillId="3" borderId="1" xfId="4" applyNumberFormat="1" applyFont="1" applyFill="1" applyBorder="1" applyAlignment="1" applyProtection="1">
      <alignment horizontal="center" wrapText="1"/>
    </xf>
    <xf numFmtId="0" fontId="17" fillId="3" borderId="1" xfId="4" applyNumberFormat="1" applyFont="1" applyFill="1" applyBorder="1" applyAlignment="1">
      <alignment horizontal="center" wrapText="1"/>
    </xf>
    <xf numFmtId="0" fontId="13" fillId="3" borderId="1" xfId="4" applyNumberFormat="1" applyFont="1" applyFill="1" applyBorder="1" applyAlignment="1" applyProtection="1">
      <alignment horizontal="center"/>
    </xf>
    <xf numFmtId="0" fontId="16" fillId="0" borderId="0" xfId="0" applyFont="1"/>
    <xf numFmtId="0" fontId="19" fillId="2" borderId="15" xfId="0" applyFont="1" applyFill="1" applyBorder="1" applyAlignment="1">
      <alignment horizontal="center" vertical="center"/>
    </xf>
    <xf numFmtId="0" fontId="19" fillId="2" borderId="3" xfId="0" applyFont="1" applyFill="1" applyBorder="1" applyAlignment="1">
      <alignment horizontal="center" vertical="center"/>
    </xf>
    <xf numFmtId="3" fontId="21" fillId="3" borderId="11" xfId="0" applyNumberFormat="1" applyFont="1" applyFill="1" applyBorder="1" applyAlignment="1">
      <alignment horizontal="center" vertical="center"/>
    </xf>
    <xf numFmtId="0" fontId="20" fillId="2" borderId="4" xfId="0" applyFont="1" applyFill="1" applyBorder="1" applyAlignment="1">
      <alignment horizontal="center" vertical="center"/>
    </xf>
    <xf numFmtId="0" fontId="20" fillId="2" borderId="1" xfId="0" applyFont="1" applyFill="1" applyBorder="1" applyAlignment="1">
      <alignment horizontal="center" vertical="center"/>
    </xf>
    <xf numFmtId="7" fontId="21" fillId="3" borderId="1" xfId="1" applyNumberFormat="1" applyFont="1" applyFill="1" applyBorder="1" applyAlignment="1">
      <alignment horizontal="center" vertical="center"/>
    </xf>
    <xf numFmtId="9" fontId="18" fillId="3" borderId="1" xfId="0" applyNumberFormat="1" applyFont="1" applyFill="1" applyBorder="1" applyAlignment="1">
      <alignment horizontal="center" vertical="center"/>
    </xf>
    <xf numFmtId="0" fontId="18" fillId="3" borderId="1" xfId="0" applyFont="1" applyFill="1" applyBorder="1" applyAlignment="1">
      <alignment horizontal="center" vertical="center"/>
    </xf>
    <xf numFmtId="7" fontId="18" fillId="3" borderId="1" xfId="1" applyNumberFormat="1" applyFont="1" applyFill="1" applyBorder="1" applyAlignment="1">
      <alignment horizontal="center" vertical="center"/>
    </xf>
    <xf numFmtId="1" fontId="18" fillId="3" borderId="1" xfId="0" applyNumberFormat="1" applyFont="1" applyFill="1" applyBorder="1" applyAlignment="1">
      <alignment horizontal="center" vertical="center"/>
    </xf>
    <xf numFmtId="9" fontId="18" fillId="3" borderId="1" xfId="2" applyFont="1" applyFill="1" applyBorder="1" applyAlignment="1">
      <alignment horizontal="center" vertical="center"/>
    </xf>
    <xf numFmtId="166" fontId="18" fillId="3" borderId="1" xfId="0" applyNumberFormat="1" applyFont="1" applyFill="1" applyBorder="1" applyAlignment="1">
      <alignment horizontal="center" vertical="center"/>
    </xf>
    <xf numFmtId="7" fontId="18" fillId="3" borderId="1" xfId="0" applyNumberFormat="1" applyFont="1" applyFill="1" applyBorder="1" applyAlignment="1">
      <alignment horizontal="center" vertical="center"/>
    </xf>
    <xf numFmtId="167" fontId="18" fillId="3" borderId="1" xfId="0" applyNumberFormat="1" applyFont="1" applyFill="1" applyBorder="1" applyAlignment="1">
      <alignment horizontal="center" vertical="center"/>
    </xf>
    <xf numFmtId="0" fontId="20" fillId="2" borderId="6" xfId="0" applyFont="1" applyFill="1" applyBorder="1" applyAlignment="1">
      <alignment horizontal="center" vertical="center"/>
    </xf>
    <xf numFmtId="0" fontId="20" fillId="2" borderId="2" xfId="0" applyFont="1" applyFill="1" applyBorder="1" applyAlignment="1">
      <alignment horizontal="center" vertical="center"/>
    </xf>
    <xf numFmtId="3" fontId="21" fillId="3" borderId="16" xfId="0" applyNumberFormat="1" applyFont="1" applyFill="1" applyBorder="1" applyAlignment="1">
      <alignment horizontal="center" vertical="center"/>
    </xf>
    <xf numFmtId="7" fontId="21" fillId="3" borderId="2" xfId="1" applyNumberFormat="1" applyFont="1" applyFill="1" applyBorder="1" applyAlignment="1">
      <alignment horizontal="center" vertical="center"/>
    </xf>
    <xf numFmtId="9" fontId="18" fillId="3" borderId="2" xfId="0" applyNumberFormat="1" applyFont="1" applyFill="1" applyBorder="1" applyAlignment="1">
      <alignment horizontal="center" vertical="center"/>
    </xf>
    <xf numFmtId="0" fontId="18" fillId="3" borderId="2" xfId="0" applyFont="1" applyFill="1" applyBorder="1" applyAlignment="1">
      <alignment horizontal="center" vertical="center"/>
    </xf>
    <xf numFmtId="166" fontId="18" fillId="3" borderId="2" xfId="0" applyNumberFormat="1" applyFont="1" applyFill="1" applyBorder="1" applyAlignment="1">
      <alignment horizontal="center" vertical="center"/>
    </xf>
    <xf numFmtId="7" fontId="18" fillId="3" borderId="2" xfId="0" applyNumberFormat="1" applyFont="1" applyFill="1" applyBorder="1" applyAlignment="1">
      <alignment horizontal="center" vertical="center"/>
    </xf>
    <xf numFmtId="167" fontId="18" fillId="3" borderId="2" xfId="0" applyNumberFormat="1" applyFont="1" applyFill="1" applyBorder="1" applyAlignment="1">
      <alignment horizontal="center" vertical="center"/>
    </xf>
    <xf numFmtId="0" fontId="19" fillId="2" borderId="10" xfId="0" applyFont="1" applyFill="1" applyBorder="1" applyAlignment="1">
      <alignment horizontal="center" vertical="center"/>
    </xf>
    <xf numFmtId="0" fontId="20" fillId="5" borderId="18" xfId="0" applyFont="1" applyFill="1" applyBorder="1" applyAlignment="1">
      <alignment horizontal="center"/>
    </xf>
    <xf numFmtId="0" fontId="18" fillId="5" borderId="19" xfId="0" applyFont="1" applyFill="1" applyBorder="1" applyAlignment="1">
      <alignment horizontal="center"/>
    </xf>
    <xf numFmtId="0" fontId="18" fillId="5" borderId="4" xfId="0" applyFont="1" applyFill="1" applyBorder="1" applyAlignment="1">
      <alignment horizontal="center"/>
    </xf>
    <xf numFmtId="0" fontId="18" fillId="5" borderId="12" xfId="0" applyFont="1" applyFill="1" applyBorder="1" applyAlignment="1">
      <alignment horizontal="center"/>
    </xf>
    <xf numFmtId="0" fontId="0" fillId="4" borderId="0" xfId="0" applyFill="1"/>
    <xf numFmtId="0" fontId="18" fillId="4" borderId="0" xfId="0" applyFont="1" applyFill="1" applyAlignment="1">
      <alignment horizontal="center"/>
    </xf>
    <xf numFmtId="0" fontId="0" fillId="4" borderId="0" xfId="0" applyFill="1" applyAlignment="1">
      <alignment wrapText="1"/>
    </xf>
    <xf numFmtId="0" fontId="19" fillId="2" borderId="20"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5" xfId="0" applyFont="1" applyFill="1" applyBorder="1" applyAlignment="1">
      <alignment horizontal="center" vertical="center"/>
    </xf>
    <xf numFmtId="3" fontId="21" fillId="3" borderId="5" xfId="0" applyNumberFormat="1" applyFont="1" applyFill="1" applyBorder="1" applyAlignment="1">
      <alignment horizontal="center" vertical="center"/>
    </xf>
    <xf numFmtId="7" fontId="21" fillId="3" borderId="5" xfId="1" applyNumberFormat="1" applyFont="1" applyFill="1" applyBorder="1" applyAlignment="1">
      <alignment horizontal="center" vertical="center"/>
    </xf>
    <xf numFmtId="9" fontId="18" fillId="3" borderId="5" xfId="0" applyNumberFormat="1" applyFont="1" applyFill="1" applyBorder="1" applyAlignment="1">
      <alignment horizontal="center" vertical="center"/>
    </xf>
    <xf numFmtId="0" fontId="18" fillId="3" borderId="5" xfId="0" applyFont="1" applyFill="1" applyBorder="1" applyAlignment="1">
      <alignment horizontal="center" vertical="center"/>
    </xf>
    <xf numFmtId="7" fontId="18" fillId="3" borderId="5" xfId="1" applyNumberFormat="1" applyFont="1" applyFill="1" applyBorder="1" applyAlignment="1">
      <alignment horizontal="center" vertical="center"/>
    </xf>
    <xf numFmtId="7" fontId="18" fillId="3" borderId="5" xfId="0" applyNumberFormat="1" applyFont="1" applyFill="1" applyBorder="1" applyAlignment="1">
      <alignment horizontal="center" vertical="center"/>
    </xf>
    <xf numFmtId="167" fontId="18" fillId="3" borderId="5" xfId="0" applyNumberFormat="1" applyFont="1" applyFill="1" applyBorder="1" applyAlignment="1">
      <alignment horizontal="center" vertical="center"/>
    </xf>
    <xf numFmtId="1" fontId="18" fillId="3" borderId="5" xfId="0" applyNumberFormat="1" applyFont="1" applyFill="1" applyBorder="1" applyAlignment="1">
      <alignment horizontal="center" vertical="center"/>
    </xf>
    <xf numFmtId="165" fontId="21" fillId="3" borderId="5" xfId="0" applyNumberFormat="1" applyFont="1" applyFill="1" applyBorder="1" applyAlignment="1">
      <alignment horizontal="center" vertical="center"/>
    </xf>
    <xf numFmtId="165" fontId="21" fillId="3" borderId="1" xfId="0" applyNumberFormat="1" applyFont="1" applyFill="1" applyBorder="1" applyAlignment="1">
      <alignment horizontal="center" vertical="center"/>
    </xf>
    <xf numFmtId="165" fontId="21" fillId="3" borderId="2" xfId="0" applyNumberFormat="1" applyFont="1" applyFill="1" applyBorder="1" applyAlignment="1">
      <alignment horizontal="center" vertical="center"/>
    </xf>
    <xf numFmtId="0" fontId="5" fillId="4" borderId="0" xfId="5" applyFont="1" applyFill="1" applyAlignment="1">
      <alignment horizontal="left"/>
    </xf>
    <xf numFmtId="0" fontId="5" fillId="4" borderId="0" xfId="5" applyFont="1" applyFill="1"/>
    <xf numFmtId="0" fontId="1" fillId="0" borderId="0" xfId="5"/>
    <xf numFmtId="0" fontId="10" fillId="4" borderId="0" xfId="5" applyFont="1" applyFill="1" applyAlignment="1">
      <alignment horizontal="center"/>
    </xf>
    <xf numFmtId="0" fontId="6" fillId="4" borderId="0" xfId="5" applyFont="1" applyFill="1" applyBorder="1" applyAlignment="1">
      <alignment horizontal="center"/>
    </xf>
    <xf numFmtId="0" fontId="5" fillId="4" borderId="0" xfId="5" applyFont="1" applyFill="1" applyBorder="1"/>
    <xf numFmtId="0" fontId="7" fillId="4" borderId="0" xfId="5" applyFont="1" applyFill="1" applyBorder="1" applyAlignment="1">
      <alignment horizontal="center"/>
    </xf>
    <xf numFmtId="165" fontId="7" fillId="4" borderId="0" xfId="5" applyNumberFormat="1" applyFont="1" applyFill="1" applyBorder="1" applyAlignment="1">
      <alignment horizontal="center"/>
    </xf>
    <xf numFmtId="0" fontId="4" fillId="4" borderId="0" xfId="5" applyFont="1" applyFill="1" applyBorder="1" applyAlignment="1">
      <alignment horizontal="center"/>
    </xf>
    <xf numFmtId="0" fontId="9" fillId="4" borderId="0" xfId="5" applyFont="1" applyFill="1" applyBorder="1" applyAlignment="1">
      <alignment horizontal="center"/>
    </xf>
    <xf numFmtId="0" fontId="5" fillId="0" borderId="0" xfId="5" applyFont="1"/>
    <xf numFmtId="0" fontId="18" fillId="2" borderId="21" xfId="0" applyFont="1" applyFill="1" applyBorder="1" applyAlignment="1">
      <alignment horizontal="center" vertical="center"/>
    </xf>
    <xf numFmtId="0" fontId="18" fillId="2" borderId="9" xfId="0" applyFont="1" applyFill="1" applyBorder="1" applyAlignment="1">
      <alignment horizontal="center" vertical="center"/>
    </xf>
    <xf numFmtId="164" fontId="18" fillId="3" borderId="18" xfId="2" applyNumberFormat="1" applyFont="1" applyFill="1" applyBorder="1" applyAlignment="1">
      <alignment horizontal="center" vertical="center"/>
    </xf>
    <xf numFmtId="164" fontId="18" fillId="3" borderId="4" xfId="2" applyNumberFormat="1" applyFont="1" applyFill="1" applyBorder="1" applyAlignment="1">
      <alignment horizontal="center" vertical="center"/>
    </xf>
    <xf numFmtId="164" fontId="18" fillId="3" borderId="12" xfId="2" applyNumberFormat="1" applyFont="1" applyFill="1" applyBorder="1" applyAlignment="1">
      <alignment horizontal="center" vertical="center"/>
    </xf>
    <xf numFmtId="164" fontId="18" fillId="3" borderId="6" xfId="2" applyNumberFormat="1" applyFont="1" applyFill="1" applyBorder="1" applyAlignment="1">
      <alignment horizontal="center" vertical="center"/>
    </xf>
    <xf numFmtId="164" fontId="0" fillId="4" borderId="0" xfId="0" applyNumberFormat="1" applyFill="1"/>
    <xf numFmtId="3" fontId="21" fillId="3" borderId="1" xfId="0" applyNumberFormat="1" applyFont="1" applyFill="1" applyBorder="1" applyAlignment="1">
      <alignment horizontal="center" vertical="center"/>
    </xf>
    <xf numFmtId="0" fontId="20" fillId="2" borderId="23" xfId="0" applyFont="1" applyFill="1" applyBorder="1" applyAlignment="1">
      <alignment horizontal="center" vertical="center"/>
    </xf>
    <xf numFmtId="0" fontId="20" fillId="2" borderId="11" xfId="0" applyFont="1" applyFill="1" applyBorder="1" applyAlignment="1">
      <alignment horizontal="center" vertical="center"/>
    </xf>
    <xf numFmtId="165" fontId="21" fillId="3" borderId="11" xfId="0" applyNumberFormat="1" applyFont="1" applyFill="1" applyBorder="1" applyAlignment="1">
      <alignment horizontal="center" vertical="center"/>
    </xf>
    <xf numFmtId="3" fontId="21" fillId="3" borderId="26" xfId="0" applyNumberFormat="1" applyFont="1" applyFill="1" applyBorder="1" applyAlignment="1">
      <alignment horizontal="center" vertical="center"/>
    </xf>
    <xf numFmtId="3" fontId="21" fillId="3" borderId="12" xfId="0" applyNumberFormat="1" applyFont="1" applyFill="1" applyBorder="1" applyAlignment="1">
      <alignment horizontal="center" vertical="center"/>
    </xf>
    <xf numFmtId="3" fontId="21" fillId="3" borderId="2" xfId="0" applyNumberFormat="1" applyFont="1" applyFill="1" applyBorder="1" applyAlignment="1">
      <alignment horizontal="center" vertical="center"/>
    </xf>
    <xf numFmtId="3" fontId="21" fillId="3" borderId="13" xfId="0" applyNumberFormat="1" applyFont="1" applyFill="1" applyBorder="1" applyAlignment="1">
      <alignment horizontal="center" vertical="center"/>
    </xf>
    <xf numFmtId="3" fontId="21" fillId="3" borderId="27" xfId="0" applyNumberFormat="1" applyFont="1" applyFill="1" applyBorder="1" applyAlignment="1">
      <alignment horizontal="center" vertical="center"/>
    </xf>
    <xf numFmtId="0" fontId="18" fillId="3" borderId="28" xfId="0" applyFont="1" applyFill="1" applyBorder="1" applyAlignment="1">
      <alignment horizontal="center" vertical="center" wrapText="1"/>
    </xf>
    <xf numFmtId="164" fontId="18" fillId="3" borderId="1" xfId="2" applyNumberFormat="1" applyFont="1" applyFill="1" applyBorder="1" applyAlignment="1">
      <alignment horizontal="center" vertical="center"/>
    </xf>
    <xf numFmtId="0" fontId="18" fillId="3" borderId="31" xfId="0" applyFont="1" applyFill="1" applyBorder="1" applyAlignment="1">
      <alignment horizontal="center" vertical="center" wrapText="1"/>
    </xf>
    <xf numFmtId="0" fontId="18" fillId="3" borderId="32" xfId="0" applyFont="1" applyFill="1" applyBorder="1" applyAlignment="1">
      <alignment horizontal="center" vertical="center" wrapText="1"/>
    </xf>
    <xf numFmtId="164" fontId="18" fillId="3" borderId="5" xfId="2" applyNumberFormat="1" applyFont="1" applyFill="1" applyBorder="1" applyAlignment="1">
      <alignment horizontal="center" vertical="center"/>
    </xf>
    <xf numFmtId="164" fontId="18" fillId="3" borderId="12" xfId="0" applyNumberFormat="1" applyFont="1" applyFill="1" applyBorder="1" applyAlignment="1">
      <alignment horizontal="center" vertical="center"/>
    </xf>
    <xf numFmtId="164" fontId="18" fillId="3" borderId="2" xfId="2" applyNumberFormat="1" applyFont="1" applyFill="1" applyBorder="1" applyAlignment="1">
      <alignment horizontal="center" vertical="center"/>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164" fontId="18" fillId="3" borderId="19" xfId="2" applyNumberFormat="1" applyFont="1" applyFill="1" applyBorder="1" applyAlignment="1">
      <alignment horizontal="center" vertical="center"/>
    </xf>
    <xf numFmtId="164" fontId="18" fillId="3" borderId="13" xfId="2" applyNumberFormat="1" applyFont="1" applyFill="1" applyBorder="1" applyAlignment="1">
      <alignment horizontal="center" vertical="center"/>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3" fontId="21" fillId="3" borderId="19" xfId="0" applyNumberFormat="1" applyFont="1" applyFill="1" applyBorder="1" applyAlignment="1">
      <alignment horizontal="center" vertical="center"/>
    </xf>
    <xf numFmtId="0" fontId="18" fillId="2" borderId="19" xfId="0" applyFont="1" applyFill="1" applyBorder="1" applyAlignment="1">
      <alignment horizontal="center" vertical="center"/>
    </xf>
    <xf numFmtId="0" fontId="0" fillId="5" borderId="0" xfId="0" applyFill="1"/>
    <xf numFmtId="164" fontId="18" fillId="3" borderId="28" xfId="0" applyNumberFormat="1" applyFont="1" applyFill="1" applyBorder="1" applyAlignment="1">
      <alignment horizontal="center" vertical="center"/>
    </xf>
    <xf numFmtId="164" fontId="18" fillId="3" borderId="28" xfId="2" applyNumberFormat="1" applyFont="1" applyFill="1" applyBorder="1" applyAlignment="1">
      <alignment horizontal="center" vertical="center"/>
    </xf>
    <xf numFmtId="164" fontId="18" fillId="3" borderId="31" xfId="0" applyNumberFormat="1" applyFont="1" applyFill="1" applyBorder="1" applyAlignment="1">
      <alignment horizontal="center" vertical="center"/>
    </xf>
    <xf numFmtId="164" fontId="18" fillId="3" borderId="32" xfId="0" applyNumberFormat="1" applyFont="1" applyFill="1" applyBorder="1" applyAlignment="1">
      <alignment horizontal="center" vertical="center"/>
    </xf>
    <xf numFmtId="164" fontId="18" fillId="3" borderId="13" xfId="0" applyNumberFormat="1" applyFont="1" applyFill="1" applyBorder="1" applyAlignment="1">
      <alignment horizontal="center" vertical="center"/>
    </xf>
    <xf numFmtId="164" fontId="18" fillId="3" borderId="11" xfId="2" applyNumberFormat="1" applyFont="1" applyFill="1" applyBorder="1" applyAlignment="1">
      <alignment horizontal="center" vertical="center"/>
    </xf>
    <xf numFmtId="164" fontId="18" fillId="3" borderId="26" xfId="0" applyNumberFormat="1" applyFont="1" applyFill="1" applyBorder="1" applyAlignment="1">
      <alignment horizontal="center" vertical="center"/>
    </xf>
    <xf numFmtId="0" fontId="23" fillId="0" borderId="0" xfId="0" applyFont="1" applyAlignment="1">
      <alignment horizontal="center" vertical="center"/>
    </xf>
    <xf numFmtId="3" fontId="23" fillId="0" borderId="0" xfId="0" applyNumberFormat="1" applyFont="1" applyAlignment="1">
      <alignment horizontal="center" vertical="center"/>
    </xf>
    <xf numFmtId="0" fontId="5" fillId="4" borderId="0" xfId="5" applyFont="1" applyFill="1" applyBorder="1" applyAlignment="1">
      <alignment horizontal="center"/>
    </xf>
    <xf numFmtId="0" fontId="11" fillId="4" borderId="0" xfId="5" applyFont="1" applyFill="1" applyAlignment="1">
      <alignment horizontal="center"/>
    </xf>
    <xf numFmtId="0" fontId="10" fillId="4" borderId="0" xfId="5" applyFont="1" applyFill="1" applyAlignment="1">
      <alignment horizontal="center"/>
    </xf>
    <xf numFmtId="0" fontId="6" fillId="4" borderId="0" xfId="5" applyFont="1" applyFill="1" applyBorder="1" applyAlignment="1">
      <alignment horizontal="center"/>
    </xf>
    <xf numFmtId="0" fontId="8" fillId="4" borderId="0" xfId="5" applyFont="1" applyFill="1" applyBorder="1" applyAlignment="1">
      <alignment horizontal="center"/>
    </xf>
    <xf numFmtId="0" fontId="22" fillId="4" borderId="7" xfId="0" applyFont="1" applyFill="1" applyBorder="1" applyAlignment="1">
      <alignment horizontal="center"/>
    </xf>
    <xf numFmtId="0" fontId="22" fillId="4" borderId="33" xfId="0" applyFont="1" applyFill="1" applyBorder="1" applyAlignment="1">
      <alignment horizontal="center"/>
    </xf>
    <xf numFmtId="0" fontId="22" fillId="4" borderId="8" xfId="0" applyFont="1" applyFill="1" applyBorder="1" applyAlignment="1">
      <alignment horizontal="center"/>
    </xf>
    <xf numFmtId="0" fontId="20" fillId="4" borderId="7" xfId="0" applyFont="1" applyFill="1" applyBorder="1" applyAlignment="1">
      <alignment horizontal="center"/>
    </xf>
    <xf numFmtId="0" fontId="20" fillId="4" borderId="33" xfId="0" applyFont="1" applyFill="1" applyBorder="1" applyAlignment="1">
      <alignment horizontal="center"/>
    </xf>
    <xf numFmtId="0" fontId="20" fillId="4" borderId="8" xfId="0" applyFont="1" applyFill="1" applyBorder="1" applyAlignment="1">
      <alignment horizontal="center"/>
    </xf>
    <xf numFmtId="0" fontId="18" fillId="5" borderId="6" xfId="0" applyFont="1" applyFill="1" applyBorder="1" applyAlignment="1">
      <alignment horizontal="center"/>
    </xf>
    <xf numFmtId="0" fontId="18" fillId="5" borderId="13" xfId="0" applyFont="1" applyFill="1" applyBorder="1" applyAlignment="1">
      <alignment horizontal="center"/>
    </xf>
    <xf numFmtId="0" fontId="20" fillId="2" borderId="14" xfId="0" applyFont="1" applyFill="1" applyBorder="1" applyAlignment="1">
      <alignment horizontal="center" vertical="center"/>
    </xf>
    <xf numFmtId="0" fontId="19" fillId="2" borderId="10"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20" fillId="2" borderId="17" xfId="0" applyFont="1" applyFill="1" applyBorder="1" applyAlignment="1">
      <alignment horizontal="center" vertical="center"/>
    </xf>
    <xf numFmtId="0" fontId="23" fillId="0" borderId="0" xfId="0" applyFont="1" applyAlignment="1">
      <alignment horizontal="center" vertical="center"/>
    </xf>
    <xf numFmtId="0" fontId="20" fillId="0" borderId="7" xfId="0" applyFont="1" applyBorder="1" applyAlignment="1">
      <alignment horizontal="center"/>
    </xf>
    <xf numFmtId="0" fontId="20" fillId="0" borderId="33" xfId="0" applyFont="1" applyBorder="1" applyAlignment="1">
      <alignment horizontal="center"/>
    </xf>
    <xf numFmtId="0" fontId="20" fillId="0" borderId="8" xfId="0" applyFont="1" applyBorder="1" applyAlignment="1">
      <alignment horizontal="center"/>
    </xf>
    <xf numFmtId="0" fontId="20" fillId="2" borderId="21"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0" borderId="7" xfId="0" applyFont="1" applyBorder="1" applyAlignment="1">
      <alignment horizontal="center" vertical="center"/>
    </xf>
    <xf numFmtId="0" fontId="20" fillId="0" borderId="33" xfId="0" applyFont="1" applyBorder="1" applyAlignment="1">
      <alignment horizontal="center" vertical="center"/>
    </xf>
    <xf numFmtId="0" fontId="20" fillId="0" borderId="8" xfId="0" applyFont="1" applyBorder="1" applyAlignment="1">
      <alignment horizontal="center" vertical="center"/>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wrapText="1"/>
    </xf>
  </cellXfs>
  <cellStyles count="6">
    <cellStyle name="Currency" xfId="1" builtinId="4"/>
    <cellStyle name="Normal" xfId="0" builtinId="0"/>
    <cellStyle name="Normal 2" xfId="3" xr:uid="{8FFA0795-DF51-0B4E-B2A7-4C3A19FA5D91}"/>
    <cellStyle name="Normal 2 2" xfId="5" xr:uid="{1EDB38D0-5997-8C45-8754-D88FC3AF4BD2}"/>
    <cellStyle name="Normal 3" xfId="4" xr:uid="{DE1789D0-B0E0-7241-A856-B6FDA99B7449}"/>
    <cellStyle name="Percent" xfId="2" builtinId="5"/>
  </cellStyles>
  <dxfs count="12">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vibrantcleanenergy.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2667000</xdr:colOff>
      <xdr:row>37</xdr:row>
      <xdr:rowOff>114299</xdr:rowOff>
    </xdr:from>
    <xdr:to>
      <xdr:col>9</xdr:col>
      <xdr:colOff>333615</xdr:colOff>
      <xdr:row>48</xdr:row>
      <xdr:rowOff>165099</xdr:rowOff>
    </xdr:to>
    <xdr:pic>
      <xdr:nvPicPr>
        <xdr:cNvPr id="2" name="Picture 1">
          <a:hlinkClick xmlns:r="http://schemas.openxmlformats.org/officeDocument/2006/relationships" r:id="rId1"/>
          <a:extLst>
            <a:ext uri="{FF2B5EF4-FFF2-40B4-BE49-F238E27FC236}">
              <a16:creationId xmlns:a16="http://schemas.microsoft.com/office/drawing/2014/main" id="{1D72EE08-F9B6-7D4F-94D6-33F1D819320A}"/>
            </a:ext>
          </a:extLst>
        </xdr:cNvPr>
        <xdr:cNvPicPr>
          <a:picLocks noChangeAspect="1"/>
        </xdr:cNvPicPr>
      </xdr:nvPicPr>
      <xdr:blipFill>
        <a:blip xmlns:r="http://schemas.openxmlformats.org/officeDocument/2006/relationships" r:embed="rId2"/>
        <a:stretch>
          <a:fillRect/>
        </a:stretch>
      </xdr:blipFill>
      <xdr:spPr>
        <a:xfrm>
          <a:off x="2667000" y="9461499"/>
          <a:ext cx="10747615" cy="2286000"/>
        </a:xfrm>
        <a:prstGeom prst="rect">
          <a:avLst/>
        </a:prstGeom>
        <a:ln w="12700">
          <a:solidFill>
            <a:schemeClr val="tx1"/>
          </a:solidFill>
        </a:ln>
      </xdr:spPr>
    </xdr:pic>
    <xdr:clientData/>
  </xdr:twoCellAnchor>
  <xdr:twoCellAnchor>
    <xdr:from>
      <xdr:col>0</xdr:col>
      <xdr:colOff>482600</xdr:colOff>
      <xdr:row>5</xdr:row>
      <xdr:rowOff>12700</xdr:rowOff>
    </xdr:from>
    <xdr:to>
      <xdr:col>12</xdr:col>
      <xdr:colOff>660400</xdr:colOff>
      <xdr:row>36</xdr:row>
      <xdr:rowOff>165100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29C266B9-0C45-FD40-9F14-6527E1CF9BFA}"/>
            </a:ext>
          </a:extLst>
        </xdr:cNvPr>
        <xdr:cNvSpPr txBox="1"/>
      </xdr:nvSpPr>
      <xdr:spPr>
        <a:xfrm>
          <a:off x="482600" y="1689100"/>
          <a:ext cx="15735300" cy="762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solidFill>
              <a:schemeClr val="tx1"/>
            </a:solidFill>
            <a:latin typeface="Open Sans" panose="020B0606030504020204" pitchFamily="34" charset="0"/>
            <a:ea typeface="Open Sans" panose="020B0606030504020204" pitchFamily="34" charset="0"/>
            <a:cs typeface="Open Sans" panose="020B0606030504020204" pitchFamily="34" charset="0"/>
          </a:endParaRPr>
        </a:p>
        <a:p>
          <a:pPr algn="ctr"/>
          <a:r>
            <a:rPr lang="en-US" sz="1400" b="0">
              <a:solidFill>
                <a:schemeClr val="tx1"/>
              </a:solidFill>
              <a:latin typeface="Open Sans" panose="020B0606030504020204" pitchFamily="34" charset="0"/>
              <a:ea typeface="Open Sans" panose="020B0606030504020204" pitchFamily="34" charset="0"/>
              <a:cs typeface="Open Sans" panose="020B0606030504020204" pitchFamily="34" charset="0"/>
            </a:rPr>
            <a:t>This coal power plant dataset has been prepared in good faith on the basis of information available at the date of compilation. The analysis was produced by Vibrant Clean Energy, LLC. No guarantee or warranty of the analysis is applicable. Vibrant Clean Energy, LLC will not be held liable for any loss, damage, or cost incurred by using or relying on the information in this dataset. </a:t>
          </a:r>
        </a:p>
        <a:p>
          <a:pPr algn="ctr"/>
          <a:endParaRPr lang="en-US" sz="1400" b="0">
            <a:solidFill>
              <a:schemeClr val="tx1"/>
            </a:solidFill>
            <a:latin typeface="Open Sans" panose="020B0606030504020204" pitchFamily="34" charset="0"/>
            <a:ea typeface="Open Sans" panose="020B0606030504020204" pitchFamily="34" charset="0"/>
            <a:cs typeface="Open Sans" panose="020B0606030504020204" pitchFamily="34" charset="0"/>
          </a:endParaRPr>
        </a:p>
        <a:p>
          <a:pPr algn="ctr"/>
          <a:r>
            <a:rPr lang="en-US" sz="1400" b="0" i="0">
              <a:solidFill>
                <a:schemeClr val="tx1"/>
              </a:solidFill>
              <a:latin typeface="Open Sans" panose="020B0606030504020204" pitchFamily="34" charset="0"/>
              <a:ea typeface="Open Sans" panose="020B0606030504020204" pitchFamily="34" charset="0"/>
              <a:cs typeface="Open Sans" panose="020B0606030504020204" pitchFamily="34" charset="0"/>
            </a:rPr>
            <a:t>The coal power plant </a:t>
          </a:r>
          <a:r>
            <a:rPr lang="en-US" sz="1400" b="0" i="0" baseline="0">
              <a:solidFill>
                <a:schemeClr val="tx1"/>
              </a:solidFill>
              <a:latin typeface="Open Sans" panose="020B0606030504020204" pitchFamily="34" charset="0"/>
              <a:ea typeface="Open Sans" panose="020B0606030504020204" pitchFamily="34" charset="0"/>
              <a:cs typeface="Open Sans" panose="020B0606030504020204" pitchFamily="34" charset="0"/>
            </a:rPr>
            <a:t>dataset was derived using publicly available data from the EIA, FERC, public utility filings and other internal VCE resources. Due to the scale of the coal dataset as well as the frequency of update for public information, inevitably there are some inconsistencies that appear in the analysis when referencing other datasets. VCE has done its best to avoid such inconsistencies in the dataset, but some will likely remain. The highest occurence of inconsistencies will be due to: retired plants (since data compiled), repowering of coal plants with natural gas, naming conventions between datasets and nameplate capacity numbers. </a:t>
          </a:r>
        </a:p>
        <a:p>
          <a:pPr algn="ctr"/>
          <a:endParaRPr lang="en-US" sz="1400" b="1" i="0" baseline="0">
            <a:solidFill>
              <a:schemeClr val="tx1"/>
            </a:solidFill>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baseline="0">
              <a:solidFill>
                <a:schemeClr val="tx1"/>
              </a:solidFill>
              <a:latin typeface="Open Sans" panose="020B0606030504020204" pitchFamily="34" charset="0"/>
              <a:ea typeface="Open Sans" panose="020B0606030504020204" pitchFamily="34" charset="0"/>
              <a:cs typeface="Open Sans" panose="020B0606030504020204" pitchFamily="34" charset="0"/>
            </a:rPr>
            <a:t>This dataset has been updated since March 2019. Note: all the changes that have occurred between the publication of "</a:t>
          </a:r>
          <a:r>
            <a:rPr lang="en-US" sz="1400" b="1" i="1">
              <a:latin typeface="Open Sans" panose="020B0606030504020204" pitchFamily="34" charset="0"/>
              <a:ea typeface="Open Sans" panose="020B0606030504020204" pitchFamily="34" charset="0"/>
              <a:cs typeface="Open Sans" panose="020B0606030504020204" pitchFamily="34" charset="0"/>
            </a:rPr>
            <a:t>THE COAL COST CROSSOVER: ECONOMIC VIABILITY OF EXISTING COAL COMPARED TO NEW LOCAL WIND AND SOLAR RESOURCES</a:t>
          </a:r>
          <a:r>
            <a:rPr lang="en-US" sz="1400" b="1" i="0" baseline="0">
              <a:solidFill>
                <a:schemeClr val="tx1"/>
              </a:solidFill>
              <a:latin typeface="Open Sans" panose="020B0606030504020204" pitchFamily="34" charset="0"/>
              <a:ea typeface="Open Sans" panose="020B0606030504020204" pitchFamily="34" charset="0"/>
              <a:cs typeface="Open Sans" panose="020B0606030504020204" pitchFamily="34" charset="0"/>
            </a:rPr>
            <a:t>" (March, 2019) and this release (April, 2019) are documented in the "Summary of Updates" tab. The data differences from EIA values (860 &amp; 923) have been flagged for the user. The coal that has retired either before 2018 or during 2018 or has been converted to another fuel has also been identified. These differences are attributed to competing data sources that were found during the dataset compilation. The default filter on "Coal Plant Data" tab is for '</a:t>
          </a:r>
          <a:r>
            <a:rPr lang="en-US" sz="1400" b="1" i="1" baseline="0">
              <a:solidFill>
                <a:schemeClr val="tx1"/>
              </a:solidFill>
              <a:latin typeface="Open Sans" panose="020B0606030504020204" pitchFamily="34" charset="0"/>
              <a:ea typeface="Open Sans" panose="020B0606030504020204" pitchFamily="34" charset="0"/>
              <a:cs typeface="Open Sans" panose="020B0606030504020204" pitchFamily="34" charset="0"/>
            </a:rPr>
            <a:t>verified operational</a:t>
          </a:r>
          <a:r>
            <a:rPr lang="en-US" sz="1400" b="1" i="0" baseline="0">
              <a:solidFill>
                <a:schemeClr val="tx1"/>
              </a:solidFill>
              <a:latin typeface="Open Sans" panose="020B0606030504020204" pitchFamily="34" charset="0"/>
              <a:ea typeface="Open Sans" panose="020B0606030504020204" pitchFamily="34" charset="0"/>
              <a:cs typeface="Open Sans" panose="020B0606030504020204" pitchFamily="34" charset="0"/>
            </a:rPr>
            <a:t>' and '</a:t>
          </a:r>
          <a:r>
            <a:rPr lang="en-US" sz="1400" b="1" i="1" baseline="0">
              <a:solidFill>
                <a:schemeClr val="tx1"/>
              </a:solidFill>
              <a:latin typeface="Open Sans" panose="020B0606030504020204" pitchFamily="34" charset="0"/>
              <a:ea typeface="Open Sans" panose="020B0606030504020204" pitchFamily="34" charset="0"/>
              <a:cs typeface="Open Sans" panose="020B0606030504020204" pitchFamily="34" charset="0"/>
            </a:rPr>
            <a:t>operational with inconsistent data available</a:t>
          </a:r>
          <a:r>
            <a:rPr lang="en-US" sz="1400" b="1" i="0" baseline="0">
              <a:solidFill>
                <a:schemeClr val="tx1"/>
              </a:solidFill>
              <a:latin typeface="Open Sans" panose="020B0606030504020204" pitchFamily="34" charset="0"/>
              <a:ea typeface="Open Sans" panose="020B0606030504020204" pitchFamily="34" charset="0"/>
              <a:cs typeface="Open Sans" panose="020B0606030504020204" pitchFamily="34" charset="0"/>
            </a:rPr>
            <a:t>'. Coal plants smaller than 50 MW were ignored when compiling the dataset. </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400" b="0" i="0" baseline="0">
            <a:solidFill>
              <a:schemeClr val="tx1"/>
            </a:solidFill>
            <a:latin typeface="Open Sans" panose="020B0606030504020204" pitchFamily="34" charset="0"/>
            <a:ea typeface="Open Sans" panose="020B0606030504020204" pitchFamily="34" charset="0"/>
            <a:cs typeface="Open Sans" panose="020B0606030504020204" pitchFamily="34" charset="0"/>
          </a:endParaRPr>
        </a:p>
        <a:p>
          <a:pPr algn="ctr"/>
          <a:r>
            <a:rPr lang="en-US" sz="1400" b="0" i="0" baseline="0">
              <a:solidFill>
                <a:schemeClr val="tx1"/>
              </a:solidFill>
              <a:latin typeface="Open Sans" panose="020B0606030504020204" pitchFamily="34" charset="0"/>
              <a:ea typeface="Open Sans" panose="020B0606030504020204" pitchFamily="34" charset="0"/>
              <a:cs typeface="Open Sans" panose="020B0606030504020204" pitchFamily="34" charset="0"/>
            </a:rPr>
            <a:t>The wind and solar power datasets used to compute the levelized cost of electricity (LCOE) was created by VCE using proprietary algorithms and methods (see accompanying report for more details on these). The comparisons between wind &amp; solar and the coal plants were computed by using the LCOE of the new local (within 35 miles) wind or solar and the Marginal Cost of Electricity (MCOE) of the coal plants. The number of Megawatt hours (MWh) of the coal power plant was replaced by the new local wind or solar. There are coal power plants where combining new local wind and solar together is more cost effective than the existing coal plants; but this current dataset is restricted to comparisons of single technologies.</a:t>
          </a:r>
        </a:p>
        <a:p>
          <a:pPr algn="ctr"/>
          <a:endParaRPr lang="en-US" sz="1400" b="1" i="1" baseline="0">
            <a:solidFill>
              <a:schemeClr val="tx1"/>
            </a:solidFill>
            <a:latin typeface="Open Sans" panose="020B0606030504020204" pitchFamily="34" charset="0"/>
            <a:ea typeface="Open Sans" panose="020B0606030504020204" pitchFamily="34" charset="0"/>
            <a:cs typeface="Open Sans" panose="020B0606030504020204" pitchFamily="34" charset="0"/>
          </a:endParaRPr>
        </a:p>
        <a:p>
          <a:pPr algn="ctr"/>
          <a:r>
            <a:rPr lang="en-US" sz="1400" b="0" i="0" baseline="0">
              <a:solidFill>
                <a:srgbClr val="7030A0"/>
              </a:solidFill>
              <a:latin typeface="Open Sans" panose="020B0606030504020204" pitchFamily="34" charset="0"/>
              <a:ea typeface="Open Sans" panose="020B0606030504020204" pitchFamily="34" charset="0"/>
              <a:cs typeface="Open Sans" panose="020B0606030504020204" pitchFamily="34" charset="0"/>
            </a:rPr>
            <a:t>If the percentage difference is negative, then the LCOE of the new technology (Wind or Solar) is lower cost than the MCOE of the existing coal power plant. The threshold for "substantial risk" is a reduction in excess of 25% compared with the MCOE of the coal power plant. The threshold for "Safe" is an increase in excess of 25% compared with the MCOE of the existing coal power plant. The "Risk" or "Not at Risk" categories are simply a sign change in the costs, i.e. if the LCOE of the new technology is cheaper by any amount than the MCOE of the coal plant. </a:t>
          </a:r>
        </a:p>
        <a:p>
          <a:pPr algn="ctr"/>
          <a:endParaRPr lang="en-US" sz="1400" b="1" i="1">
            <a:solidFill>
              <a:schemeClr val="tx1"/>
            </a:solidFill>
            <a:latin typeface="Open Sans" panose="020B0606030504020204" pitchFamily="34" charset="0"/>
            <a:ea typeface="Open Sans" panose="020B0606030504020204" pitchFamily="34" charset="0"/>
            <a:cs typeface="Open Sans" panose="020B0606030504020204" pitchFamily="34" charset="0"/>
          </a:endParaRPr>
        </a:p>
        <a:p>
          <a:pPr algn="ctr"/>
          <a:r>
            <a:rPr lang="en-US" sz="2000" b="1" i="0">
              <a:solidFill>
                <a:schemeClr val="tx1"/>
              </a:solidFill>
              <a:latin typeface="Open Sans" panose="020B0606030504020204" pitchFamily="34" charset="0"/>
              <a:ea typeface="Open Sans" panose="020B0606030504020204" pitchFamily="34" charset="0"/>
              <a:cs typeface="Open Sans" panose="020B0606030504020204" pitchFamily="34" charset="0"/>
            </a:rPr>
            <a:t>Terms of Use</a:t>
          </a:r>
          <a:r>
            <a:rPr lang="en-US" sz="2000" b="0" i="0">
              <a:solidFill>
                <a:schemeClr val="tx1"/>
              </a:solidFill>
              <a:latin typeface="Open Sans" panose="020B0606030504020204" pitchFamily="34" charset="0"/>
              <a:ea typeface="Open Sans" panose="020B0606030504020204" pitchFamily="34" charset="0"/>
              <a:cs typeface="Open Sans" panose="020B0606030504020204" pitchFamily="34" charset="0"/>
            </a:rPr>
            <a:t>:</a:t>
          </a:r>
          <a:r>
            <a:rPr lang="en-US" sz="2000" b="0" i="0" baseline="0">
              <a:solidFill>
                <a:schemeClr val="tx1"/>
              </a:solidFill>
              <a:latin typeface="Open Sans" panose="020B0606030504020204" pitchFamily="34" charset="0"/>
              <a:ea typeface="Open Sans" panose="020B0606030504020204" pitchFamily="34" charset="0"/>
              <a:cs typeface="Open Sans" panose="020B0606030504020204" pitchFamily="34" charset="0"/>
            </a:rPr>
            <a:t> </a:t>
          </a:r>
          <a:r>
            <a:rPr lang="en-US" sz="2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All data included within this</a:t>
          </a:r>
          <a:r>
            <a:rPr lang="en-US" sz="20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coal dataset</a:t>
          </a:r>
          <a:r>
            <a:rPr lang="en-US" sz="2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are free to use by the public. However, VCE takes no responsibility for misrepresentations or misuse of the data herein, which are the responsibility of users of the dataset. The</a:t>
          </a:r>
          <a:r>
            <a:rPr lang="en-US" sz="20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en-US" sz="2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VCE wind and solar power data and methodology are proprietary, meaning they are not available with the</a:t>
          </a:r>
          <a:r>
            <a:rPr lang="en-US" sz="20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en-US" sz="2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dataset</a:t>
          </a:r>
          <a:r>
            <a:rPr lang="en-US" sz="2000" b="0" i="0">
              <a:solidFill>
                <a:schemeClr val="tx1"/>
              </a:solidFill>
              <a:latin typeface="Open Sans" panose="020B0606030504020204" pitchFamily="34" charset="0"/>
              <a:ea typeface="Open Sans" panose="020B0606030504020204" pitchFamily="34" charset="0"/>
              <a:cs typeface="Open Sans" panose="020B0606030504020204" pitchFamily="34" charset="0"/>
            </a:rPr>
            <a:t>. If</a:t>
          </a:r>
          <a:r>
            <a:rPr lang="en-US" sz="2000" b="0" i="0" baseline="0">
              <a:solidFill>
                <a:schemeClr val="tx1"/>
              </a:solidFill>
              <a:latin typeface="Open Sans" panose="020B0606030504020204" pitchFamily="34" charset="0"/>
              <a:ea typeface="Open Sans" panose="020B0606030504020204" pitchFamily="34" charset="0"/>
              <a:cs typeface="Open Sans" panose="020B0606030504020204" pitchFamily="34" charset="0"/>
            </a:rPr>
            <a:t> the dataset is used, it should be cited and attribution should be given to Vibrant Clean Energy, LLC.</a:t>
          </a:r>
          <a:endParaRPr lang="en-US" sz="1800" b="1" i="0">
            <a:solidFill>
              <a:schemeClr val="tx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292100</xdr:colOff>
      <xdr:row>6</xdr:row>
      <xdr:rowOff>127000</xdr:rowOff>
    </xdr:from>
    <xdr:to>
      <xdr:col>56</xdr:col>
      <xdr:colOff>584200</xdr:colOff>
      <xdr:row>16</xdr:row>
      <xdr:rowOff>190500</xdr:rowOff>
    </xdr:to>
    <xdr:sp macro="" textlink="">
      <xdr:nvSpPr>
        <xdr:cNvPr id="2" name="TextBox 1">
          <a:extLst>
            <a:ext uri="{FF2B5EF4-FFF2-40B4-BE49-F238E27FC236}">
              <a16:creationId xmlns:a16="http://schemas.microsoft.com/office/drawing/2014/main" id="{4E8FB982-690D-944C-96B6-DBCA9CD7B7CA}"/>
            </a:ext>
          </a:extLst>
        </xdr:cNvPr>
        <xdr:cNvSpPr txBox="1"/>
      </xdr:nvSpPr>
      <xdr:spPr>
        <a:xfrm>
          <a:off x="59855100" y="1778000"/>
          <a:ext cx="11023600" cy="2730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Open Sans" panose="020B0606030504020204" pitchFamily="34" charset="0"/>
              <a:ea typeface="Open Sans" panose="020B0606030504020204" pitchFamily="34" charset="0"/>
              <a:cs typeface="Open Sans" panose="020B0606030504020204" pitchFamily="34" charset="0"/>
            </a:rPr>
            <a:t>The</a:t>
          </a:r>
          <a:r>
            <a:rPr lang="en-US" sz="1200" baseline="0">
              <a:latin typeface="Open Sans" panose="020B0606030504020204" pitchFamily="34" charset="0"/>
              <a:ea typeface="Open Sans" panose="020B0606030504020204" pitchFamily="34" charset="0"/>
              <a:cs typeface="Open Sans" panose="020B0606030504020204" pitchFamily="34" charset="0"/>
            </a:rPr>
            <a:t> resolution of the weather data (wind and solar) is at 3-km. There are sites where more than one coal plant exists, and so the replacement algorithms treat the plants in a combined manner.</a:t>
          </a:r>
        </a:p>
        <a:p>
          <a:pPr algn="ctr"/>
          <a:endParaRPr lang="en-US" sz="1200" baseline="0">
            <a:latin typeface="Open Sans" panose="020B0606030504020204" pitchFamily="34" charset="0"/>
            <a:ea typeface="Open Sans" panose="020B0606030504020204" pitchFamily="34" charset="0"/>
            <a:cs typeface="Open Sans" panose="020B0606030504020204" pitchFamily="34" charset="0"/>
          </a:endParaRPr>
        </a:p>
        <a:p>
          <a:pPr algn="ctr"/>
          <a:r>
            <a:rPr lang="en-US" sz="1200" baseline="0">
              <a:latin typeface="Open Sans" panose="020B0606030504020204" pitchFamily="34" charset="0"/>
              <a:ea typeface="Open Sans" panose="020B0606030504020204" pitchFamily="34" charset="0"/>
              <a:cs typeface="Open Sans" panose="020B0606030504020204" pitchFamily="34" charset="0"/>
            </a:rPr>
            <a:t>The different wind and solar costs are taken from the NREL ATB 2018 projections. The data are 2018 and 2025 (L) low and 2025 (H) middle. </a:t>
          </a:r>
        </a:p>
        <a:p>
          <a:pPr algn="ctr"/>
          <a:endParaRPr lang="en-US" sz="1200" baseline="0">
            <a:latin typeface="Open Sans" panose="020B0606030504020204" pitchFamily="34" charset="0"/>
            <a:ea typeface="Open Sans" panose="020B0606030504020204" pitchFamily="34" charset="0"/>
            <a:cs typeface="Open Sans" panose="020B0606030504020204" pitchFamily="34" charset="0"/>
          </a:endParaRPr>
        </a:p>
        <a:p>
          <a:pPr algn="ctr"/>
          <a:r>
            <a:rPr lang="en-US" sz="1200" baseline="0">
              <a:latin typeface="Open Sans" panose="020B0606030504020204" pitchFamily="34" charset="0"/>
              <a:ea typeface="Open Sans" panose="020B0606030504020204" pitchFamily="34" charset="0"/>
              <a:cs typeface="Open Sans" panose="020B0606030504020204" pitchFamily="34" charset="0"/>
            </a:rPr>
            <a:t>Values in columns Y to AQ are for the difference between new wind or solar LCOE and the MCOE of the coal. Negative values mean the new local wind or solar is lower cost than the MCOE of the existing coal. Positive values mean that the MCOE of the coal is lower than new local wind or solar.</a:t>
          </a:r>
        </a:p>
        <a:p>
          <a:pPr algn="ctr"/>
          <a:endParaRPr lang="en-US" sz="1200" baseline="0">
            <a:latin typeface="Open Sans" panose="020B0606030504020204" pitchFamily="34" charset="0"/>
            <a:ea typeface="Open Sans" panose="020B0606030504020204" pitchFamily="34" charset="0"/>
            <a:cs typeface="Open Sans" panose="020B0606030504020204" pitchFamily="34" charset="0"/>
          </a:endParaRPr>
        </a:p>
        <a:p>
          <a:pPr algn="l"/>
          <a:r>
            <a:rPr lang="en-US" sz="1200" baseline="0">
              <a:latin typeface="Open Sans" panose="020B0606030504020204" pitchFamily="34" charset="0"/>
              <a:ea typeface="Open Sans" panose="020B0606030504020204" pitchFamily="34" charset="0"/>
              <a:cs typeface="Open Sans" panose="020B0606030504020204" pitchFamily="34" charset="0"/>
            </a:rPr>
            <a:t>If the MCOE of existing coal is lower than LCOE of new local wind or solar by 25% it is deemed "safe". </a:t>
          </a:r>
        </a:p>
        <a:p>
          <a:pPr algn="l"/>
          <a:r>
            <a:rPr lang="en-US" sz="1200" baseline="0">
              <a:latin typeface="Open Sans" panose="020B0606030504020204" pitchFamily="34" charset="0"/>
              <a:ea typeface="Open Sans" panose="020B0606030504020204" pitchFamily="34" charset="0"/>
              <a:cs typeface="Open Sans" panose="020B0606030504020204" pitchFamily="34" charset="0"/>
            </a:rPr>
            <a:t>If the LCOE of new local wind or solar is lower than the MCOE of the existing coal by more than 25% it is deemed "at substantial risk". </a:t>
          </a:r>
        </a:p>
        <a:p>
          <a:pPr algn="l"/>
          <a:r>
            <a:rPr lang="en-US" sz="1200" baseline="0">
              <a:latin typeface="Open Sans" panose="020B0606030504020204" pitchFamily="34" charset="0"/>
              <a:ea typeface="Open Sans" panose="020B0606030504020204" pitchFamily="34" charset="0"/>
              <a:cs typeface="Open Sans" panose="020B0606030504020204" pitchFamily="34" charset="0"/>
            </a:rPr>
            <a:t>The "at risk" category is when the LCOE of new local wind or solar is lower than MCOE of existing coal by any amount.</a:t>
          </a:r>
        </a:p>
        <a:p>
          <a:pPr algn="l"/>
          <a:r>
            <a:rPr lang="en-US" sz="1200" baseline="0">
              <a:latin typeface="Open Sans" panose="020B0606030504020204" pitchFamily="34" charset="0"/>
              <a:ea typeface="Open Sans" panose="020B0606030504020204" pitchFamily="34" charset="0"/>
              <a:cs typeface="Open Sans" panose="020B0606030504020204" pitchFamily="34" charset="0"/>
            </a:rPr>
            <a:t>The "not at risk" is when the MCOE of existing coal is lower than the LCOE of new local wind or solar by any amount.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5A75A-464F-DD45-8B00-FCBABA974455}">
  <dimension ref="A1:AZ487"/>
  <sheetViews>
    <sheetView tabSelected="1" workbookViewId="0"/>
  </sheetViews>
  <sheetFormatPr defaultColWidth="10.81640625" defaultRowHeight="16"/>
  <cols>
    <col min="1" max="1" width="37.6328125" style="66" customWidth="1"/>
    <col min="2" max="4" width="10.81640625" style="66"/>
    <col min="5" max="5" width="37.1796875" style="66" bestFit="1" customWidth="1"/>
    <col min="6" max="6" width="11.81640625" style="66" bestFit="1" customWidth="1"/>
    <col min="7" max="8" width="20.81640625" style="66" customWidth="1"/>
    <col min="9" max="52" width="10.81640625" style="66"/>
    <col min="53" max="16384" width="10.81640625" style="58"/>
  </cols>
  <sheetData>
    <row r="1" spans="1:52">
      <c r="A1" s="56" t="s">
        <v>1297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row>
    <row r="2" spans="1:52" ht="30">
      <c r="A2" s="114" t="s">
        <v>991</v>
      </c>
      <c r="B2" s="114"/>
      <c r="C2" s="114"/>
      <c r="D2" s="114"/>
      <c r="E2" s="114"/>
      <c r="F2" s="114"/>
      <c r="G2" s="114"/>
      <c r="H2" s="114"/>
      <c r="I2" s="114"/>
      <c r="J2" s="114"/>
      <c r="K2" s="114"/>
      <c r="L2" s="114"/>
      <c r="M2" s="114"/>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row>
    <row r="3" spans="1:52" ht="30">
      <c r="A3" s="114" t="s">
        <v>992</v>
      </c>
      <c r="B3" s="114"/>
      <c r="C3" s="114"/>
      <c r="D3" s="114"/>
      <c r="E3" s="114"/>
      <c r="F3" s="114"/>
      <c r="G3" s="114"/>
      <c r="H3" s="114"/>
      <c r="I3" s="114"/>
      <c r="J3" s="114"/>
      <c r="K3" s="114"/>
      <c r="L3" s="114"/>
      <c r="M3" s="114"/>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row>
    <row r="4" spans="1:52" ht="25">
      <c r="A4" s="115" t="s">
        <v>993</v>
      </c>
      <c r="B4" s="115"/>
      <c r="C4" s="115"/>
      <c r="D4" s="115"/>
      <c r="E4" s="115"/>
      <c r="F4" s="115"/>
      <c r="G4" s="115"/>
      <c r="H4" s="115"/>
      <c r="I4" s="115"/>
      <c r="J4" s="115"/>
      <c r="K4" s="115"/>
      <c r="L4" s="115"/>
      <c r="M4" s="115"/>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row>
    <row r="5" spans="1:52" ht="15" customHeight="1">
      <c r="A5" s="59"/>
      <c r="B5" s="59"/>
      <c r="C5" s="59"/>
      <c r="D5" s="59"/>
      <c r="E5" s="59"/>
      <c r="F5" s="59"/>
      <c r="G5" s="59"/>
      <c r="H5" s="59"/>
      <c r="I5" s="59"/>
      <c r="J5" s="59"/>
      <c r="K5" s="59"/>
      <c r="L5" s="59"/>
      <c r="M5" s="59"/>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row>
    <row r="6" spans="1:52" ht="22.5">
      <c r="A6" s="57"/>
      <c r="B6" s="57"/>
      <c r="C6" s="57"/>
      <c r="D6" s="60"/>
      <c r="E6" s="60"/>
      <c r="F6" s="60"/>
      <c r="G6" s="60"/>
      <c r="H6" s="60"/>
      <c r="I6" s="61"/>
      <c r="J6" s="116"/>
      <c r="K6" s="116"/>
      <c r="L6" s="116"/>
      <c r="M6" s="116"/>
      <c r="N6" s="61"/>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row>
    <row r="7" spans="1:52" ht="22.5">
      <c r="A7" s="57"/>
      <c r="B7" s="57"/>
      <c r="C7" s="57"/>
      <c r="D7" s="60"/>
      <c r="E7" s="62"/>
      <c r="F7" s="62"/>
      <c r="G7" s="63"/>
      <c r="H7" s="63"/>
      <c r="I7" s="61"/>
      <c r="J7" s="113"/>
      <c r="K7" s="113"/>
      <c r="L7" s="113"/>
      <c r="M7" s="113"/>
      <c r="N7" s="61"/>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row>
    <row r="8" spans="1:52" ht="22.5">
      <c r="A8" s="57"/>
      <c r="B8" s="57"/>
      <c r="C8" s="57"/>
      <c r="D8" s="60"/>
      <c r="E8" s="62"/>
      <c r="F8" s="62"/>
      <c r="G8" s="63"/>
      <c r="H8" s="63"/>
      <c r="I8" s="61"/>
      <c r="J8" s="113"/>
      <c r="K8" s="113"/>
      <c r="L8" s="113"/>
      <c r="M8" s="113"/>
      <c r="N8" s="61"/>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row>
    <row r="9" spans="1:52" ht="22.5">
      <c r="A9" s="57"/>
      <c r="B9" s="57"/>
      <c r="C9" s="57"/>
      <c r="D9" s="60"/>
      <c r="E9" s="62"/>
      <c r="F9" s="62"/>
      <c r="G9" s="63"/>
      <c r="H9" s="63"/>
      <c r="I9" s="61"/>
      <c r="J9" s="113"/>
      <c r="K9" s="113"/>
      <c r="L9" s="113"/>
      <c r="M9" s="113"/>
      <c r="N9" s="61"/>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row>
    <row r="10" spans="1:52" ht="22.5">
      <c r="A10" s="57"/>
      <c r="B10" s="57"/>
      <c r="C10" s="57"/>
      <c r="D10" s="60"/>
      <c r="E10" s="62"/>
      <c r="F10" s="62"/>
      <c r="G10" s="63"/>
      <c r="H10" s="63"/>
      <c r="I10" s="61"/>
      <c r="J10" s="61"/>
      <c r="K10" s="61"/>
      <c r="L10" s="61"/>
      <c r="M10" s="61"/>
      <c r="N10" s="61"/>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row>
    <row r="11" spans="1:52" ht="22.5">
      <c r="A11" s="57"/>
      <c r="B11" s="57"/>
      <c r="C11" s="57"/>
      <c r="D11" s="60"/>
      <c r="E11" s="62"/>
      <c r="F11" s="62"/>
      <c r="G11" s="63"/>
      <c r="H11" s="63"/>
      <c r="I11" s="61"/>
      <c r="J11" s="116"/>
      <c r="K11" s="116"/>
      <c r="L11" s="116"/>
      <c r="M11" s="116"/>
      <c r="N11" s="116"/>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row>
    <row r="12" spans="1:52" ht="22.5">
      <c r="A12" s="57"/>
      <c r="B12" s="57"/>
      <c r="C12" s="57"/>
      <c r="D12" s="60"/>
      <c r="E12" s="62"/>
      <c r="F12" s="62"/>
      <c r="G12" s="63"/>
      <c r="H12" s="63"/>
      <c r="I12" s="61"/>
      <c r="J12" s="113"/>
      <c r="K12" s="113"/>
      <c r="L12" s="113"/>
      <c r="M12" s="113"/>
      <c r="N12" s="113"/>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row>
    <row r="13" spans="1:52" ht="22.5">
      <c r="A13" s="57"/>
      <c r="B13" s="57"/>
      <c r="C13" s="57"/>
      <c r="D13" s="60"/>
      <c r="E13" s="62"/>
      <c r="F13" s="62"/>
      <c r="G13" s="63"/>
      <c r="H13" s="63"/>
      <c r="I13" s="61"/>
      <c r="J13" s="113"/>
      <c r="K13" s="113"/>
      <c r="L13" s="113"/>
      <c r="M13" s="113"/>
      <c r="N13" s="113"/>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row>
    <row r="14" spans="1:52" ht="22.5">
      <c r="A14" s="57"/>
      <c r="B14" s="57"/>
      <c r="C14" s="57"/>
      <c r="D14" s="60"/>
      <c r="E14" s="62"/>
      <c r="F14" s="62"/>
      <c r="G14" s="63"/>
      <c r="H14" s="63"/>
      <c r="I14" s="61"/>
      <c r="J14" s="113"/>
      <c r="K14" s="113"/>
      <c r="L14" s="113"/>
      <c r="M14" s="113"/>
      <c r="N14" s="113"/>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row>
    <row r="15" spans="1:52" ht="22.5">
      <c r="A15" s="57"/>
      <c r="B15" s="57"/>
      <c r="C15" s="57"/>
      <c r="D15" s="60"/>
      <c r="E15" s="62"/>
      <c r="F15" s="62"/>
      <c r="G15" s="63"/>
      <c r="H15" s="63"/>
      <c r="I15" s="61"/>
      <c r="J15" s="113"/>
      <c r="K15" s="113"/>
      <c r="L15" s="113"/>
      <c r="M15" s="113"/>
      <c r="N15" s="113"/>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row>
    <row r="16" spans="1:52">
      <c r="A16" s="57"/>
      <c r="B16" s="57"/>
      <c r="C16" s="57"/>
      <c r="D16" s="61"/>
      <c r="E16" s="61"/>
      <c r="F16" s="61"/>
      <c r="G16" s="61"/>
      <c r="H16" s="61"/>
      <c r="I16" s="61"/>
      <c r="J16" s="113"/>
      <c r="K16" s="113"/>
      <c r="L16" s="113"/>
      <c r="M16" s="113"/>
      <c r="N16" s="113"/>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row>
    <row r="17" spans="1:52" ht="17.5">
      <c r="A17" s="57"/>
      <c r="B17" s="57"/>
      <c r="C17" s="57"/>
      <c r="D17" s="61"/>
      <c r="E17" s="64"/>
      <c r="F17" s="64"/>
      <c r="G17" s="61"/>
      <c r="H17" s="61"/>
      <c r="I17" s="61"/>
      <c r="J17" s="117"/>
      <c r="K17" s="117"/>
      <c r="L17" s="117"/>
      <c r="M17" s="117"/>
      <c r="N17" s="11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row>
    <row r="18" spans="1:52" ht="18">
      <c r="A18" s="57"/>
      <c r="B18" s="57"/>
      <c r="C18" s="57"/>
      <c r="D18" s="61"/>
      <c r="E18" s="65"/>
      <c r="F18" s="64"/>
      <c r="G18" s="61"/>
      <c r="H18" s="61"/>
      <c r="I18" s="61"/>
      <c r="J18" s="113"/>
      <c r="K18" s="113"/>
      <c r="L18" s="113"/>
      <c r="M18" s="113"/>
      <c r="N18" s="113"/>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row>
    <row r="19" spans="1:52" ht="18">
      <c r="A19" s="57"/>
      <c r="B19" s="57"/>
      <c r="C19" s="57"/>
      <c r="D19" s="61"/>
      <c r="E19" s="65"/>
      <c r="F19" s="64"/>
      <c r="G19" s="61"/>
      <c r="H19" s="61"/>
      <c r="I19" s="61"/>
      <c r="J19" s="113"/>
      <c r="K19" s="113"/>
      <c r="L19" s="113"/>
      <c r="M19" s="113"/>
      <c r="N19" s="113"/>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row>
    <row r="20" spans="1:52" ht="18">
      <c r="A20" s="57"/>
      <c r="B20" s="57"/>
      <c r="C20" s="57"/>
      <c r="D20" s="61"/>
      <c r="E20" s="65"/>
      <c r="F20" s="64"/>
      <c r="G20" s="61"/>
      <c r="H20" s="61"/>
      <c r="I20" s="61"/>
      <c r="J20" s="113"/>
      <c r="K20" s="113"/>
      <c r="L20" s="113"/>
      <c r="M20" s="113"/>
      <c r="N20" s="113"/>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row>
    <row r="21" spans="1:52" ht="18">
      <c r="A21" s="57"/>
      <c r="B21" s="57"/>
      <c r="C21" s="57"/>
      <c r="D21" s="61"/>
      <c r="E21" s="65"/>
      <c r="F21" s="64"/>
      <c r="G21" s="61"/>
      <c r="H21" s="61"/>
      <c r="I21" s="61"/>
      <c r="J21" s="61"/>
      <c r="K21" s="61"/>
      <c r="L21" s="61"/>
      <c r="M21" s="61"/>
      <c r="N21" s="61"/>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row>
    <row r="22" spans="1:52" ht="18">
      <c r="A22" s="57"/>
      <c r="B22" s="57"/>
      <c r="C22" s="57"/>
      <c r="D22" s="61"/>
      <c r="E22" s="65"/>
      <c r="F22" s="64"/>
      <c r="G22" s="61"/>
      <c r="H22" s="61"/>
      <c r="I22" s="61"/>
      <c r="J22" s="61"/>
      <c r="K22" s="61"/>
      <c r="L22" s="61"/>
      <c r="M22" s="61"/>
      <c r="N22" s="61"/>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row>
    <row r="23" spans="1:52" ht="18">
      <c r="A23" s="57"/>
      <c r="B23" s="57"/>
      <c r="C23" s="57"/>
      <c r="D23" s="61"/>
      <c r="E23" s="65"/>
      <c r="F23" s="64"/>
      <c r="G23" s="61"/>
      <c r="H23" s="61"/>
      <c r="I23" s="61"/>
      <c r="J23" s="61"/>
      <c r="K23" s="61"/>
      <c r="L23" s="61"/>
      <c r="M23" s="61"/>
      <c r="N23" s="61"/>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row>
    <row r="24" spans="1:52" ht="18">
      <c r="A24" s="57"/>
      <c r="B24" s="57"/>
      <c r="C24" s="57"/>
      <c r="D24" s="61"/>
      <c r="E24" s="65"/>
      <c r="F24" s="64"/>
      <c r="G24" s="61"/>
      <c r="H24" s="61"/>
      <c r="I24" s="61"/>
      <c r="J24" s="61"/>
      <c r="K24" s="61"/>
      <c r="L24" s="61"/>
      <c r="M24" s="61"/>
      <c r="N24" s="61"/>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row>
    <row r="25" spans="1:52" ht="18">
      <c r="A25" s="57"/>
      <c r="B25" s="57"/>
      <c r="C25" s="57"/>
      <c r="D25" s="61"/>
      <c r="E25" s="65"/>
      <c r="F25" s="64"/>
      <c r="G25" s="61"/>
      <c r="H25" s="61"/>
      <c r="I25" s="61"/>
      <c r="J25" s="61"/>
      <c r="K25" s="61"/>
      <c r="L25" s="61"/>
      <c r="M25" s="61"/>
      <c r="N25" s="61"/>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row>
    <row r="26" spans="1:52" ht="18">
      <c r="A26" s="57"/>
      <c r="B26" s="57"/>
      <c r="C26" s="57"/>
      <c r="D26" s="61"/>
      <c r="E26" s="65"/>
      <c r="F26" s="64"/>
      <c r="G26" s="61"/>
      <c r="H26" s="61"/>
      <c r="I26" s="61"/>
      <c r="J26" s="61"/>
      <c r="K26" s="61"/>
      <c r="L26" s="61"/>
      <c r="M26" s="61"/>
      <c r="N26" s="61"/>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row>
    <row r="27" spans="1:52" ht="18">
      <c r="A27" s="57"/>
      <c r="B27" s="57"/>
      <c r="C27" s="57"/>
      <c r="D27" s="61"/>
      <c r="E27" s="65"/>
      <c r="F27" s="64"/>
      <c r="G27" s="61"/>
      <c r="H27" s="61"/>
      <c r="I27" s="61"/>
      <c r="J27" s="61"/>
      <c r="K27" s="61"/>
      <c r="L27" s="61"/>
      <c r="M27" s="61"/>
      <c r="N27" s="61"/>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row>
    <row r="28" spans="1:52">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row>
    <row r="29" spans="1:52">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row>
    <row r="30" spans="1:52">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row>
    <row r="31" spans="1:52">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row>
    <row r="32" spans="1:52">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row>
    <row r="33" spans="1:52">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row>
    <row r="34" spans="1:52">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row>
    <row r="35" spans="1:52">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row>
    <row r="36" spans="1:52">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row>
    <row r="37" spans="1:52">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row>
    <row r="38" spans="1:52">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row>
    <row r="39" spans="1:52">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row>
    <row r="40" spans="1:52">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row>
    <row r="41" spans="1:52">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row>
    <row r="42" spans="1:52">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row>
    <row r="43" spans="1:52">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row>
    <row r="45" spans="1:52">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row>
    <row r="46" spans="1:52">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row>
    <row r="47" spans="1:52">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row>
    <row r="48" spans="1:52">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row>
    <row r="49" spans="1:52">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row>
    <row r="50" spans="1:52">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row>
    <row r="51" spans="1:52">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row>
    <row r="52" spans="1:52">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row>
    <row r="53" spans="1:52">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row>
    <row r="54" spans="1:52">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2">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row>
    <row r="56" spans="1:52">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row>
    <row r="57" spans="1:52">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row>
    <row r="58" spans="1:52">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row>
    <row r="59" spans="1:52">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row>
    <row r="60" spans="1:5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row>
    <row r="61" spans="1:52">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row>
    <row r="62" spans="1:52">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row>
    <row r="63" spans="1:52">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row>
    <row r="64" spans="1:52">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row>
    <row r="65" spans="1:52">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row>
    <row r="66" spans="1:52">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row>
    <row r="67" spans="1:52">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row>
    <row r="68" spans="1:52">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row>
    <row r="69" spans="1:52">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row>
    <row r="70" spans="1:52">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row>
    <row r="71" spans="1:52">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row>
    <row r="72" spans="1:52">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row>
    <row r="73" spans="1:52">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row>
    <row r="74" spans="1:52">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row>
    <row r="75" spans="1:52">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row>
    <row r="76" spans="1:52">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row>
    <row r="77" spans="1:52">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row>
    <row r="78" spans="1:52">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row>
    <row r="79" spans="1:52">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row>
    <row r="80" spans="1:52">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row>
    <row r="81" spans="1:52">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row>
    <row r="82" spans="1:52">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row>
    <row r="83" spans="1:52">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row>
    <row r="84" spans="1:52">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row>
    <row r="85" spans="1:52">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row>
    <row r="86" spans="1:52">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row>
    <row r="87" spans="1:52">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row>
    <row r="88" spans="1:52">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row>
    <row r="89" spans="1:52">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row>
    <row r="90" spans="1:52">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row>
    <row r="91" spans="1:52">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row>
    <row r="92" spans="1:52">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row>
    <row r="93" spans="1:52">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row>
    <row r="94" spans="1:52">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row>
    <row r="95" spans="1:52">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row>
    <row r="96" spans="1:52">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row>
    <row r="97" spans="1:52">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row>
    <row r="98" spans="1:52">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row>
    <row r="99" spans="1:52">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row>
    <row r="100" spans="1:52">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row>
    <row r="101" spans="1:52">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row>
    <row r="102" spans="1:52">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row>
    <row r="103" spans="1:52">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row>
    <row r="104" spans="1:52">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row>
    <row r="105" spans="1:52">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row>
    <row r="106" spans="1:52">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row>
    <row r="107" spans="1:52">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row>
    <row r="108" spans="1:52">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row>
    <row r="109" spans="1:52">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row>
    <row r="110" spans="1:52">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row>
    <row r="111" spans="1:52">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row>
    <row r="112" spans="1:52">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row>
    <row r="113" spans="1:52">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row>
    <row r="114" spans="1:52">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row>
    <row r="115" spans="1:52">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row>
    <row r="116" spans="1:52">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row>
    <row r="117" spans="1:52">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row>
    <row r="118" spans="1:52">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row>
    <row r="119" spans="1:52">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row>
    <row r="120" spans="1:52">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row>
    <row r="121" spans="1:52">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row>
    <row r="122" spans="1:52">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row>
    <row r="123" spans="1:52">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row>
    <row r="124" spans="1:52">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row>
    <row r="125" spans="1:52">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row>
    <row r="126" spans="1:52">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row>
    <row r="127" spans="1:52">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row>
    <row r="128" spans="1:52">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row>
    <row r="129" spans="1:52">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row>
    <row r="130" spans="1:52">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row>
    <row r="131" spans="1:52">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row>
    <row r="132" spans="1:52">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row>
    <row r="133" spans="1:52">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row>
    <row r="134" spans="1:52">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row>
    <row r="135" spans="1:52">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row>
    <row r="136" spans="1:52">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row>
    <row r="137" spans="1:52">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row>
    <row r="138" spans="1:52">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row>
    <row r="139" spans="1:52">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row>
    <row r="140" spans="1:52">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row>
    <row r="141" spans="1:52">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row>
    <row r="142" spans="1:52">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row>
    <row r="143" spans="1:52">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row>
    <row r="144" spans="1:52">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row>
    <row r="145" spans="1:52">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row>
    <row r="146" spans="1:52">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row>
    <row r="147" spans="1:52">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row>
    <row r="148" spans="1:52">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row>
    <row r="149" spans="1:52">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row>
    <row r="150" spans="1:52">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row>
    <row r="151" spans="1:52">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row>
    <row r="152" spans="1:52">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row>
    <row r="153" spans="1:52">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row>
    <row r="154" spans="1:52">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row>
    <row r="155" spans="1:52">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row>
    <row r="156" spans="1:52">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row>
    <row r="157" spans="1:52">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row>
    <row r="158" spans="1:52">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row>
    <row r="159" spans="1:52">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row>
    <row r="160" spans="1:52">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row>
    <row r="161" spans="1:52">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row>
    <row r="162" spans="1:52">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row>
    <row r="163" spans="1:52">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row>
    <row r="164" spans="1:52">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row>
    <row r="165" spans="1:52">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row>
    <row r="166" spans="1:52">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row>
    <row r="167" spans="1:52">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row>
    <row r="168" spans="1:52">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row>
    <row r="169" spans="1:52">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row>
    <row r="170" spans="1:52">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row>
    <row r="171" spans="1:52">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row>
    <row r="172" spans="1:52">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row>
    <row r="173" spans="1:52">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row>
    <row r="174" spans="1:52">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row>
    <row r="175" spans="1:52">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row>
    <row r="176" spans="1:52">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row>
    <row r="177" spans="1:52">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row>
    <row r="178" spans="1:52">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row>
    <row r="179" spans="1:52">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row>
    <row r="180" spans="1:52">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row>
    <row r="181" spans="1:52">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row>
    <row r="182" spans="1:52">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row>
    <row r="183" spans="1:52">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row>
    <row r="184" spans="1:52">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row>
    <row r="185" spans="1:52">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row>
    <row r="186" spans="1:52">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row>
    <row r="187" spans="1:52">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row>
    <row r="188" spans="1:52">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row>
    <row r="189" spans="1:52">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row>
    <row r="190" spans="1:52">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row>
    <row r="191" spans="1:52">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row>
    <row r="192" spans="1:52">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row>
    <row r="193" spans="1:52">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row>
    <row r="194" spans="1:52">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row>
    <row r="195" spans="1:52">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row>
    <row r="196" spans="1:52">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row>
    <row r="197" spans="1:52">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row>
    <row r="198" spans="1:52">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row>
    <row r="199" spans="1:52">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row>
    <row r="200" spans="1:52">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row>
    <row r="201" spans="1:52">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row>
    <row r="202" spans="1:52">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row>
    <row r="203" spans="1:52">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row>
    <row r="204" spans="1:52">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row>
    <row r="205" spans="1:52">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row>
    <row r="206" spans="1:52">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row>
    <row r="207" spans="1:52">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row>
    <row r="208" spans="1:52">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row>
    <row r="209" spans="1:52">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row>
    <row r="210" spans="1:52">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row>
    <row r="211" spans="1:52">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row>
    <row r="212" spans="1:52">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row>
    <row r="213" spans="1:52">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row>
    <row r="214" spans="1:52">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row>
    <row r="215" spans="1:52">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row>
    <row r="216" spans="1:52">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row>
    <row r="217" spans="1:52">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row>
    <row r="218" spans="1:52">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row>
    <row r="219" spans="1:52">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row>
    <row r="220" spans="1:52">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row>
    <row r="221" spans="1:52">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row>
    <row r="222" spans="1:52">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row>
    <row r="223" spans="1:52">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row>
    <row r="224" spans="1:52">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row>
    <row r="225" spans="1:52">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row>
    <row r="226" spans="1:52">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row>
    <row r="227" spans="1:52">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row>
    <row r="228" spans="1:52">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row>
    <row r="229" spans="1:52">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row>
    <row r="230" spans="1:52">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row>
    <row r="231" spans="1:52">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row>
    <row r="232" spans="1:52">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row>
    <row r="233" spans="1:52">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row>
    <row r="234" spans="1:52">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row>
    <row r="235" spans="1:52">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row>
    <row r="236" spans="1:52">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row>
    <row r="237" spans="1:52">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row>
    <row r="238" spans="1:52">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row>
    <row r="239" spans="1:52">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row>
    <row r="240" spans="1:52">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row>
    <row r="241" spans="1:52">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row>
    <row r="242" spans="1:52">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row>
    <row r="243" spans="1:52">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row>
    <row r="244" spans="1:52">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row>
    <row r="245" spans="1:52">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row>
    <row r="246" spans="1:52">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row>
    <row r="247" spans="1:52">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row>
    <row r="248" spans="1:52">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row>
    <row r="249" spans="1:52">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row>
    <row r="250" spans="1:52">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row>
    <row r="251" spans="1:52">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row>
    <row r="252" spans="1:52">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row>
    <row r="253" spans="1:52">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row>
    <row r="254" spans="1:52">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row>
    <row r="255" spans="1:52">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row>
    <row r="256" spans="1:52">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row>
    <row r="257" spans="1:52">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row>
    <row r="258" spans="1:52">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row>
    <row r="259" spans="1:52">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row>
    <row r="260" spans="1:52">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row>
    <row r="261" spans="1:52">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row>
    <row r="262" spans="1:52">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row>
    <row r="263" spans="1:52">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row>
    <row r="264" spans="1:52">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row>
    <row r="265" spans="1:52">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row>
    <row r="266" spans="1:52">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row>
    <row r="267" spans="1:52">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row>
    <row r="268" spans="1:52">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row>
    <row r="269" spans="1:52">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row>
    <row r="270" spans="1:52">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row>
    <row r="271" spans="1:52">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row>
    <row r="272" spans="1:52">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row>
    <row r="273" spans="1:52">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row>
    <row r="274" spans="1:52">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row>
    <row r="275" spans="1:52">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row>
    <row r="276" spans="1:52">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row>
    <row r="277" spans="1:52">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row>
    <row r="278" spans="1:52">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row>
    <row r="279" spans="1:52">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row>
    <row r="280" spans="1:52">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row>
    <row r="281" spans="1:52">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row>
    <row r="282" spans="1:52">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row>
    <row r="283" spans="1:52">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row>
    <row r="284" spans="1:52">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row>
    <row r="285" spans="1:52">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row>
    <row r="286" spans="1:52">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row>
    <row r="287" spans="1:52">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row>
    <row r="288" spans="1:52">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row>
    <row r="289" spans="1:52">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row>
    <row r="290" spans="1:52">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row>
    <row r="291" spans="1:52">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row>
    <row r="292" spans="1:52">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row>
    <row r="293" spans="1:52">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c r="AY293" s="57"/>
      <c r="AZ293" s="57"/>
    </row>
    <row r="294" spans="1:52">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row>
    <row r="295" spans="1:52">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row>
    <row r="296" spans="1:52">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row>
    <row r="297" spans="1:52">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row>
    <row r="298" spans="1:52">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row>
    <row r="299" spans="1:52">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row>
    <row r="300" spans="1:52">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row>
    <row r="301" spans="1:52">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row>
    <row r="302" spans="1:52">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row>
    <row r="303" spans="1:52">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row>
    <row r="304" spans="1:52">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row>
    <row r="305" spans="1:52">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row>
    <row r="306" spans="1:52">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row>
    <row r="307" spans="1:52">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row>
    <row r="308" spans="1:52">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row>
    <row r="309" spans="1:52">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row>
    <row r="310" spans="1:52">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row>
    <row r="311" spans="1:52">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row>
    <row r="312" spans="1:52">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row>
    <row r="313" spans="1:52">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row>
    <row r="314" spans="1:52">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row>
    <row r="315" spans="1:52">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row>
    <row r="316" spans="1:52">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row>
    <row r="317" spans="1:52">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row>
    <row r="318" spans="1:52">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row>
    <row r="319" spans="1:52">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row>
    <row r="320" spans="1:52">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row>
    <row r="321" spans="1:52">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row>
    <row r="322" spans="1:52">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row>
    <row r="323" spans="1:52">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row>
    <row r="324" spans="1:52">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row>
    <row r="325" spans="1:52">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row>
    <row r="326" spans="1:52">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row>
    <row r="327" spans="1:52">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row>
    <row r="328" spans="1:52">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row>
    <row r="329" spans="1:52">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row>
    <row r="330" spans="1:52">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row>
    <row r="331" spans="1:52">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row>
    <row r="332" spans="1:52">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row>
    <row r="333" spans="1:52">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row>
    <row r="334" spans="1:52">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row>
    <row r="335" spans="1:52">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row>
    <row r="336" spans="1:52">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row>
    <row r="337" spans="1:52">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row>
    <row r="338" spans="1:52">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row>
    <row r="339" spans="1:52">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row>
    <row r="340" spans="1:52">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row>
    <row r="341" spans="1:52">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row>
    <row r="342" spans="1:52">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row>
    <row r="343" spans="1:52">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row>
    <row r="344" spans="1:52">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row>
    <row r="345" spans="1:52">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row>
    <row r="346" spans="1:52">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row>
    <row r="347" spans="1:52">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c r="AN347" s="57"/>
      <c r="AO347" s="57"/>
      <c r="AP347" s="57"/>
      <c r="AQ347" s="57"/>
      <c r="AR347" s="57"/>
      <c r="AS347" s="57"/>
      <c r="AT347" s="57"/>
      <c r="AU347" s="57"/>
      <c r="AV347" s="57"/>
      <c r="AW347" s="57"/>
      <c r="AX347" s="57"/>
      <c r="AY347" s="57"/>
      <c r="AZ347" s="57"/>
    </row>
    <row r="348" spans="1:52">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c r="AN348" s="57"/>
      <c r="AO348" s="57"/>
      <c r="AP348" s="57"/>
      <c r="AQ348" s="57"/>
      <c r="AR348" s="57"/>
      <c r="AS348" s="57"/>
      <c r="AT348" s="57"/>
      <c r="AU348" s="57"/>
      <c r="AV348" s="57"/>
      <c r="AW348" s="57"/>
      <c r="AX348" s="57"/>
      <c r="AY348" s="57"/>
      <c r="AZ348" s="57"/>
    </row>
    <row r="349" spans="1:52">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c r="AN349" s="57"/>
      <c r="AO349" s="57"/>
      <c r="AP349" s="57"/>
      <c r="AQ349" s="57"/>
      <c r="AR349" s="57"/>
      <c r="AS349" s="57"/>
      <c r="AT349" s="57"/>
      <c r="AU349" s="57"/>
      <c r="AV349" s="57"/>
      <c r="AW349" s="57"/>
      <c r="AX349" s="57"/>
      <c r="AY349" s="57"/>
      <c r="AZ349" s="57"/>
    </row>
    <row r="350" spans="1:52">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X350" s="57"/>
      <c r="AY350" s="57"/>
      <c r="AZ350" s="57"/>
    </row>
    <row r="351" spans="1:52">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row>
    <row r="352" spans="1:52">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c r="AN352" s="57"/>
      <c r="AO352" s="57"/>
      <c r="AP352" s="57"/>
      <c r="AQ352" s="57"/>
      <c r="AR352" s="57"/>
      <c r="AS352" s="57"/>
      <c r="AT352" s="57"/>
      <c r="AU352" s="57"/>
      <c r="AV352" s="57"/>
      <c r="AW352" s="57"/>
      <c r="AX352" s="57"/>
      <c r="AY352" s="57"/>
      <c r="AZ352" s="57"/>
    </row>
    <row r="353" spans="1:52">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c r="AN353" s="57"/>
      <c r="AO353" s="57"/>
      <c r="AP353" s="57"/>
      <c r="AQ353" s="57"/>
      <c r="AR353" s="57"/>
      <c r="AS353" s="57"/>
      <c r="AT353" s="57"/>
      <c r="AU353" s="57"/>
      <c r="AV353" s="57"/>
      <c r="AW353" s="57"/>
      <c r="AX353" s="57"/>
      <c r="AY353" s="57"/>
      <c r="AZ353" s="57"/>
    </row>
    <row r="354" spans="1:52">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c r="AN354" s="57"/>
      <c r="AO354" s="57"/>
      <c r="AP354" s="57"/>
      <c r="AQ354" s="57"/>
      <c r="AR354" s="57"/>
      <c r="AS354" s="57"/>
      <c r="AT354" s="57"/>
      <c r="AU354" s="57"/>
      <c r="AV354" s="57"/>
      <c r="AW354" s="57"/>
      <c r="AX354" s="57"/>
      <c r="AY354" s="57"/>
      <c r="AZ354" s="57"/>
    </row>
    <row r="355" spans="1:52">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c r="AY355" s="57"/>
      <c r="AZ355" s="57"/>
    </row>
    <row r="356" spans="1:52">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row>
    <row r="357" spans="1:52">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row>
    <row r="358" spans="1:52">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c r="AN358" s="57"/>
      <c r="AO358" s="57"/>
      <c r="AP358" s="57"/>
      <c r="AQ358" s="57"/>
      <c r="AR358" s="57"/>
      <c r="AS358" s="57"/>
      <c r="AT358" s="57"/>
      <c r="AU358" s="57"/>
      <c r="AV358" s="57"/>
      <c r="AW358" s="57"/>
      <c r="AX358" s="57"/>
      <c r="AY358" s="57"/>
      <c r="AZ358" s="57"/>
    </row>
    <row r="359" spans="1:52">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c r="AN359" s="57"/>
      <c r="AO359" s="57"/>
      <c r="AP359" s="57"/>
      <c r="AQ359" s="57"/>
      <c r="AR359" s="57"/>
      <c r="AS359" s="57"/>
      <c r="AT359" s="57"/>
      <c r="AU359" s="57"/>
      <c r="AV359" s="57"/>
      <c r="AW359" s="57"/>
      <c r="AX359" s="57"/>
      <c r="AY359" s="57"/>
      <c r="AZ359" s="57"/>
    </row>
    <row r="360" spans="1:52">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c r="AN360" s="57"/>
      <c r="AO360" s="57"/>
      <c r="AP360" s="57"/>
      <c r="AQ360" s="57"/>
      <c r="AR360" s="57"/>
      <c r="AS360" s="57"/>
      <c r="AT360" s="57"/>
      <c r="AU360" s="57"/>
      <c r="AV360" s="57"/>
      <c r="AW360" s="57"/>
      <c r="AX360" s="57"/>
      <c r="AY360" s="57"/>
      <c r="AZ360" s="57"/>
    </row>
    <row r="361" spans="1:52">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row>
    <row r="362" spans="1:52">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row>
    <row r="363" spans="1:52">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row>
    <row r="364" spans="1:52">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row>
    <row r="365" spans="1:52">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row>
    <row r="366" spans="1:52">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row>
    <row r="367" spans="1:52">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row>
    <row r="368" spans="1:52">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row>
    <row r="369" spans="1:52">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row>
    <row r="370" spans="1:52">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row>
    <row r="371" spans="1:52">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row>
    <row r="372" spans="1:52">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row>
    <row r="373" spans="1:52">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row>
    <row r="374" spans="1:52">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row>
    <row r="375" spans="1:52">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row>
    <row r="376" spans="1:52">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row>
    <row r="377" spans="1:52">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row>
    <row r="378" spans="1:52">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row>
    <row r="379" spans="1:52">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row>
    <row r="380" spans="1:52">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row>
    <row r="381" spans="1:52">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row>
    <row r="382" spans="1:52">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row>
    <row r="383" spans="1:52">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row>
    <row r="384" spans="1:52">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row>
    <row r="385" spans="1:52">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row>
    <row r="386" spans="1:52">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row>
    <row r="387" spans="1:52">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row>
    <row r="388" spans="1:52">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row>
    <row r="389" spans="1:52">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row>
    <row r="390" spans="1:52">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row>
    <row r="391" spans="1:52">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row>
    <row r="392" spans="1:52">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row>
    <row r="393" spans="1:52">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row>
    <row r="394" spans="1:52">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row>
    <row r="395" spans="1:52">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row>
    <row r="396" spans="1:52">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row>
    <row r="397" spans="1:52">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row>
    <row r="398" spans="1:52">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row>
    <row r="399" spans="1:52">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row>
    <row r="400" spans="1:52">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row>
    <row r="401" spans="1:52">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row>
    <row r="402" spans="1:52">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row>
    <row r="403" spans="1:52">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row>
    <row r="404" spans="1:52">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row>
    <row r="405" spans="1:52">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row>
    <row r="406" spans="1:52">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row>
    <row r="407" spans="1:52">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row>
    <row r="408" spans="1:52">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row>
    <row r="409" spans="1:52">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row>
    <row r="410" spans="1:52">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row>
    <row r="411" spans="1:52">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row>
    <row r="412" spans="1:52">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row>
    <row r="413" spans="1:52">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row>
    <row r="414" spans="1:52">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row>
    <row r="415" spans="1:52">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row>
    <row r="416" spans="1:52">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row>
    <row r="417" spans="1:52">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row>
    <row r="418" spans="1:52">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row>
    <row r="419" spans="1:52">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row>
    <row r="420" spans="1:52">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row>
    <row r="421" spans="1:52">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row>
    <row r="422" spans="1:52">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row>
    <row r="423" spans="1:52">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row>
    <row r="424" spans="1:52">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row>
    <row r="425" spans="1:52">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row>
    <row r="426" spans="1:52">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row>
    <row r="427" spans="1:52">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row>
    <row r="428" spans="1:52">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row>
    <row r="429" spans="1:52">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row>
    <row r="430" spans="1:52">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row>
    <row r="431" spans="1:52">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row>
    <row r="432" spans="1:52">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row>
    <row r="433" spans="1:52">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row>
    <row r="434" spans="1:52">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row>
    <row r="435" spans="1:52">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row>
    <row r="436" spans="1:52">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row>
    <row r="437" spans="1:52">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row>
    <row r="438" spans="1:52">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row>
    <row r="439" spans="1:52">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row>
    <row r="440" spans="1:52">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row>
    <row r="441" spans="1:52">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row>
    <row r="442" spans="1:52">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row>
    <row r="443" spans="1:52">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row>
    <row r="444" spans="1:52">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row>
    <row r="445" spans="1:52">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row>
    <row r="446" spans="1:52">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c r="AN446" s="57"/>
      <c r="AO446" s="57"/>
      <c r="AP446" s="57"/>
      <c r="AQ446" s="57"/>
      <c r="AR446" s="57"/>
      <c r="AS446" s="57"/>
      <c r="AT446" s="57"/>
      <c r="AU446" s="57"/>
      <c r="AV446" s="57"/>
      <c r="AW446" s="57"/>
      <c r="AX446" s="57"/>
      <c r="AY446" s="57"/>
      <c r="AZ446" s="57"/>
    </row>
    <row r="447" spans="1:52">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row>
    <row r="448" spans="1:52">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row>
    <row r="449" spans="1:52">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row>
    <row r="450" spans="1:52">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row>
    <row r="451" spans="1:52">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row>
    <row r="452" spans="1:52">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row>
    <row r="453" spans="1:52">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row>
    <row r="454" spans="1:52">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row>
    <row r="455" spans="1:52">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row>
    <row r="456" spans="1:52">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row>
    <row r="457" spans="1:52">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row>
    <row r="458" spans="1:52">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row>
    <row r="459" spans="1:52">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row>
    <row r="460" spans="1:52">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row>
    <row r="461" spans="1:52">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row>
    <row r="462" spans="1:52">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row>
    <row r="463" spans="1:52">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row>
    <row r="464" spans="1:52">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row>
    <row r="465" spans="1:52">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row>
    <row r="466" spans="1:52">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row>
    <row r="467" spans="1:52">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row>
    <row r="468" spans="1:52">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row>
    <row r="469" spans="1:52">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row>
    <row r="470" spans="1:52">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row>
    <row r="471" spans="1:52">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row>
    <row r="472" spans="1:52">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row>
    <row r="473" spans="1:52">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row>
    <row r="474" spans="1:52">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row>
    <row r="475" spans="1:52">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row>
    <row r="476" spans="1:52">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row>
    <row r="477" spans="1:52">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row>
    <row r="478" spans="1:52">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c r="AL478" s="57"/>
      <c r="AM478" s="57"/>
      <c r="AN478" s="57"/>
      <c r="AO478" s="57"/>
      <c r="AP478" s="57"/>
      <c r="AQ478" s="57"/>
      <c r="AR478" s="57"/>
      <c r="AS478" s="57"/>
      <c r="AT478" s="57"/>
      <c r="AU478" s="57"/>
      <c r="AV478" s="57"/>
      <c r="AW478" s="57"/>
      <c r="AX478" s="57"/>
      <c r="AY478" s="57"/>
      <c r="AZ478" s="57"/>
    </row>
    <row r="479" spans="1:52">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row>
    <row r="480" spans="1:52">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row>
    <row r="481" spans="1:52">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row>
    <row r="482" spans="1:52">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row>
    <row r="483" spans="1:52">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row>
    <row r="484" spans="1:52">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row>
    <row r="485" spans="1:52">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row>
    <row r="486" spans="1:52">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row>
    <row r="487" spans="1:52">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row>
  </sheetData>
  <sheetProtection algorithmName="SHA-512" hashValue="OzER6pof5ysbASBst8lK+bQZ7Ch0pFOzViRbRNcDgmeUjXVXK0XQPzbUx03ZLBqg1bvISjJ6bvbq4v5LU+MboA==" saltValue="39T4EklhG59DPio5Xs2nmg==" spinCount="100000" sheet="1" objects="1" scenarios="1" selectLockedCells="1" selectUnlockedCells="1"/>
  <mergeCells count="17">
    <mergeCell ref="J16:N16"/>
    <mergeCell ref="J17:N17"/>
    <mergeCell ref="J18:N18"/>
    <mergeCell ref="J19:N19"/>
    <mergeCell ref="J20:N20"/>
    <mergeCell ref="J15:N15"/>
    <mergeCell ref="A2:M2"/>
    <mergeCell ref="A3:M3"/>
    <mergeCell ref="A4:M4"/>
    <mergeCell ref="J6:M6"/>
    <mergeCell ref="J7:M7"/>
    <mergeCell ref="J8:M8"/>
    <mergeCell ref="J9:M9"/>
    <mergeCell ref="J11:N11"/>
    <mergeCell ref="J12:N12"/>
    <mergeCell ref="J13:N13"/>
    <mergeCell ref="J14:N14"/>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C5206-4E65-F349-B773-6814438F3DB4}">
  <dimension ref="B1:AQ309"/>
  <sheetViews>
    <sheetView workbookViewId="0">
      <pane xSplit="3" ySplit="6" topLeftCell="D7" activePane="bottomRight" state="frozen"/>
      <selection pane="topRight" activeCell="D1" sqref="D1"/>
      <selection pane="bottomLeft" activeCell="A6" sqref="A6"/>
      <selection pane="bottomRight"/>
    </sheetView>
  </sheetViews>
  <sheetFormatPr defaultColWidth="10.81640625" defaultRowHeight="17.5"/>
  <cols>
    <col min="1" max="1" width="10.81640625" style="39"/>
    <col min="2" max="2" width="23.6328125" style="40" bestFit="1" customWidth="1"/>
    <col min="3" max="3" width="25" style="40" bestFit="1" customWidth="1"/>
    <col min="4" max="5" width="15.36328125" style="39" bestFit="1" customWidth="1"/>
    <col min="6" max="6" width="11" style="39" bestFit="1" customWidth="1"/>
    <col min="7" max="7" width="14.453125" style="39" bestFit="1" customWidth="1"/>
    <col min="8" max="8" width="13.1796875" style="39" bestFit="1" customWidth="1"/>
    <col min="9" max="9" width="19.1796875" style="39" bestFit="1" customWidth="1"/>
    <col min="10" max="10" width="22" style="39" bestFit="1" customWidth="1"/>
    <col min="11" max="12" width="14.453125" style="39" bestFit="1" customWidth="1"/>
    <col min="13" max="13" width="15.453125" style="39" bestFit="1" customWidth="1"/>
    <col min="14" max="14" width="12.453125" style="39" bestFit="1" customWidth="1"/>
    <col min="15" max="15" width="7.1796875" style="39" bestFit="1" customWidth="1"/>
    <col min="16" max="16" width="20" style="39" bestFit="1" customWidth="1"/>
    <col min="17" max="17" width="20.453125" style="39" bestFit="1" customWidth="1"/>
    <col min="18" max="18" width="55.81640625" style="39" bestFit="1" customWidth="1"/>
    <col min="19" max="19" width="46.453125" style="39" bestFit="1" customWidth="1"/>
    <col min="20" max="20" width="49.81640625" style="39" bestFit="1" customWidth="1"/>
    <col min="21" max="21" width="19.1796875" style="39" bestFit="1" customWidth="1"/>
    <col min="22" max="22" width="22.1796875" style="39" bestFit="1" customWidth="1"/>
    <col min="23" max="23" width="11.453125" style="39" bestFit="1" customWidth="1"/>
    <col min="24" max="24" width="55" style="41" bestFit="1" customWidth="1"/>
    <col min="25" max="25" width="13" style="73" customWidth="1"/>
    <col min="26" max="26" width="16" style="39" customWidth="1"/>
    <col min="27" max="27" width="13.81640625" style="39" customWidth="1"/>
    <col min="28" max="30" width="10.81640625" style="39"/>
    <col min="31" max="33" width="18" style="39" customWidth="1"/>
    <col min="34" max="34" width="2.36328125" style="39" customWidth="1"/>
    <col min="35" max="35" width="10.81640625" style="39" customWidth="1"/>
    <col min="36" max="40" width="10.81640625" style="39"/>
    <col min="41" max="41" width="16.6328125" style="39" customWidth="1"/>
    <col min="42" max="43" width="16.81640625" style="39" customWidth="1"/>
    <col min="44" max="16384" width="10.81640625" style="39"/>
  </cols>
  <sheetData>
    <row r="1" spans="2:43" ht="18" thickBot="1">
      <c r="Y1" s="103"/>
      <c r="Z1" s="103"/>
      <c r="AA1" s="103"/>
      <c r="AB1" s="103"/>
      <c r="AC1" s="103"/>
      <c r="AD1" s="103"/>
      <c r="AE1" s="103"/>
      <c r="AF1" s="103"/>
      <c r="AG1" s="103"/>
      <c r="AH1" s="103"/>
      <c r="AI1" s="103"/>
      <c r="AJ1" s="103"/>
      <c r="AK1" s="103"/>
      <c r="AL1" s="103"/>
      <c r="AM1" s="103"/>
      <c r="AN1" s="103"/>
      <c r="AO1" s="103"/>
      <c r="AP1" s="103"/>
      <c r="AQ1" s="103"/>
    </row>
    <row r="2" spans="2:43" ht="18.5" thickBot="1">
      <c r="B2" s="35" t="s">
        <v>1263</v>
      </c>
      <c r="C2" s="36" t="s">
        <v>1264</v>
      </c>
      <c r="Y2" s="103"/>
      <c r="Z2" s="103"/>
      <c r="AA2" s="103"/>
      <c r="AB2" s="103"/>
      <c r="AC2" s="103"/>
      <c r="AD2" s="103"/>
      <c r="AE2" s="103"/>
      <c r="AF2" s="103"/>
      <c r="AG2" s="103"/>
      <c r="AH2" s="103"/>
      <c r="AI2" s="103"/>
      <c r="AJ2" s="103"/>
      <c r="AK2" s="103"/>
      <c r="AL2" s="103"/>
      <c r="AM2" s="103"/>
      <c r="AN2" s="103"/>
      <c r="AO2" s="103"/>
      <c r="AP2" s="103"/>
      <c r="AQ2" s="103"/>
    </row>
    <row r="3" spans="2:43" ht="18.5" thickBot="1">
      <c r="B3" s="37" t="s">
        <v>1265</v>
      </c>
      <c r="C3" s="38" t="s">
        <v>1266</v>
      </c>
      <c r="Y3" s="121" t="s">
        <v>1296</v>
      </c>
      <c r="Z3" s="122"/>
      <c r="AA3" s="122"/>
      <c r="AB3" s="122"/>
      <c r="AC3" s="122"/>
      <c r="AD3" s="122"/>
      <c r="AE3" s="122"/>
      <c r="AF3" s="122"/>
      <c r="AG3" s="122"/>
      <c r="AH3" s="122"/>
      <c r="AI3" s="122"/>
      <c r="AJ3" s="122"/>
      <c r="AK3" s="122"/>
      <c r="AL3" s="122"/>
      <c r="AM3" s="122"/>
      <c r="AN3" s="122"/>
      <c r="AO3" s="122"/>
      <c r="AP3" s="122"/>
      <c r="AQ3" s="123"/>
    </row>
    <row r="4" spans="2:43" ht="18.5" thickBot="1">
      <c r="B4" s="124" t="s">
        <v>1267</v>
      </c>
      <c r="C4" s="125"/>
      <c r="Y4" s="118" t="s">
        <v>1279</v>
      </c>
      <c r="Z4" s="119"/>
      <c r="AA4" s="119"/>
      <c r="AB4" s="119"/>
      <c r="AC4" s="119"/>
      <c r="AD4" s="119"/>
      <c r="AE4" s="119"/>
      <c r="AF4" s="119"/>
      <c r="AG4" s="120"/>
      <c r="AI4" s="118" t="s">
        <v>1280</v>
      </c>
      <c r="AJ4" s="119"/>
      <c r="AK4" s="119"/>
      <c r="AL4" s="119"/>
      <c r="AM4" s="119"/>
      <c r="AN4" s="119"/>
      <c r="AO4" s="119"/>
      <c r="AP4" s="119"/>
      <c r="AQ4" s="120"/>
    </row>
    <row r="5" spans="2:43" ht="20" customHeight="1" thickBot="1">
      <c r="B5" s="126" t="s">
        <v>1234</v>
      </c>
      <c r="C5" s="131" t="s">
        <v>1233</v>
      </c>
      <c r="D5" s="11" t="s">
        <v>980</v>
      </c>
      <c r="E5" s="12" t="s">
        <v>980</v>
      </c>
      <c r="F5" s="12" t="s">
        <v>979</v>
      </c>
      <c r="G5" s="12" t="s">
        <v>976</v>
      </c>
      <c r="H5" s="12" t="s">
        <v>975</v>
      </c>
      <c r="I5" s="12" t="s">
        <v>981</v>
      </c>
      <c r="J5" s="12" t="s">
        <v>983</v>
      </c>
      <c r="K5" s="12" t="s">
        <v>976</v>
      </c>
      <c r="L5" s="12" t="s">
        <v>976</v>
      </c>
      <c r="M5" s="12" t="s">
        <v>987</v>
      </c>
      <c r="N5" s="12" t="s">
        <v>989</v>
      </c>
      <c r="O5" s="12"/>
      <c r="P5" s="12"/>
      <c r="Q5" s="12"/>
      <c r="R5" s="12"/>
      <c r="S5" s="12"/>
      <c r="T5" s="12"/>
      <c r="U5" s="127" t="s">
        <v>1156</v>
      </c>
      <c r="V5" s="127" t="s">
        <v>1157</v>
      </c>
      <c r="W5" s="127" t="s">
        <v>1235</v>
      </c>
      <c r="X5" s="129" t="s">
        <v>1228</v>
      </c>
      <c r="Y5" s="67">
        <v>2018</v>
      </c>
      <c r="Z5" s="67">
        <v>2018</v>
      </c>
      <c r="AA5" s="67" t="s">
        <v>1298</v>
      </c>
      <c r="AB5" s="67" t="s">
        <v>1298</v>
      </c>
      <c r="AC5" s="67" t="s">
        <v>1299</v>
      </c>
      <c r="AD5" s="67" t="s">
        <v>1299</v>
      </c>
      <c r="AE5" s="67">
        <v>2018</v>
      </c>
      <c r="AF5" s="67" t="s">
        <v>1298</v>
      </c>
      <c r="AG5" s="67" t="s">
        <v>1299</v>
      </c>
      <c r="AI5" s="67">
        <v>2018</v>
      </c>
      <c r="AJ5" s="67">
        <v>2018</v>
      </c>
      <c r="AK5" s="67" t="s">
        <v>1298</v>
      </c>
      <c r="AL5" s="67" t="s">
        <v>1298</v>
      </c>
      <c r="AM5" s="67" t="s">
        <v>1299</v>
      </c>
      <c r="AN5" s="67" t="s">
        <v>1299</v>
      </c>
      <c r="AO5" s="67">
        <v>2018</v>
      </c>
      <c r="AP5" s="67" t="s">
        <v>1298</v>
      </c>
      <c r="AQ5" s="67" t="s">
        <v>1299</v>
      </c>
    </row>
    <row r="6" spans="2:43" ht="18.5" thickBot="1">
      <c r="B6" s="126"/>
      <c r="C6" s="131"/>
      <c r="D6" s="42" t="s">
        <v>968</v>
      </c>
      <c r="E6" s="34" t="s">
        <v>967</v>
      </c>
      <c r="F6" s="34" t="s">
        <v>974</v>
      </c>
      <c r="G6" s="34" t="s">
        <v>977</v>
      </c>
      <c r="H6" s="34" t="s">
        <v>978</v>
      </c>
      <c r="I6" s="34" t="s">
        <v>982</v>
      </c>
      <c r="J6" s="34" t="s">
        <v>984</v>
      </c>
      <c r="K6" s="34" t="s">
        <v>985</v>
      </c>
      <c r="L6" s="34" t="s">
        <v>986</v>
      </c>
      <c r="M6" s="34" t="s">
        <v>988</v>
      </c>
      <c r="N6" s="34" t="s">
        <v>990</v>
      </c>
      <c r="O6" s="34" t="s">
        <v>971</v>
      </c>
      <c r="P6" s="34" t="s">
        <v>972</v>
      </c>
      <c r="Q6" s="34" t="s">
        <v>973</v>
      </c>
      <c r="R6" s="34" t="s">
        <v>970</v>
      </c>
      <c r="S6" s="34" t="s">
        <v>969</v>
      </c>
      <c r="T6" s="34" t="s">
        <v>0</v>
      </c>
      <c r="U6" s="128"/>
      <c r="V6" s="128"/>
      <c r="W6" s="128"/>
      <c r="X6" s="130"/>
      <c r="Y6" s="68" t="s">
        <v>1268</v>
      </c>
      <c r="Z6" s="68" t="s">
        <v>1269</v>
      </c>
      <c r="AA6" s="68" t="s">
        <v>1268</v>
      </c>
      <c r="AB6" s="68" t="s">
        <v>1270</v>
      </c>
      <c r="AC6" s="68" t="s">
        <v>1268</v>
      </c>
      <c r="AD6" s="68" t="s">
        <v>1270</v>
      </c>
      <c r="AE6" s="68" t="s">
        <v>1271</v>
      </c>
      <c r="AF6" s="68" t="s">
        <v>1271</v>
      </c>
      <c r="AG6" s="68" t="s">
        <v>1271</v>
      </c>
      <c r="AI6" s="68" t="s">
        <v>1268</v>
      </c>
      <c r="AJ6" s="68" t="s">
        <v>1269</v>
      </c>
      <c r="AK6" s="68" t="s">
        <v>1268</v>
      </c>
      <c r="AL6" s="68" t="s">
        <v>1270</v>
      </c>
      <c r="AM6" s="94" t="s">
        <v>1268</v>
      </c>
      <c r="AN6" s="94" t="s">
        <v>1270</v>
      </c>
      <c r="AO6" s="68" t="s">
        <v>1271</v>
      </c>
      <c r="AP6" s="68" t="s">
        <v>1271</v>
      </c>
      <c r="AQ6" s="94" t="s">
        <v>1271</v>
      </c>
    </row>
    <row r="7" spans="2:43" ht="18">
      <c r="B7" s="43">
        <v>1</v>
      </c>
      <c r="C7" s="44">
        <v>8</v>
      </c>
      <c r="D7" s="53">
        <v>33.644580000000097</v>
      </c>
      <c r="E7" s="53">
        <v>-87.200419999999994</v>
      </c>
      <c r="F7" s="45">
        <v>1166.7</v>
      </c>
      <c r="G7" s="46">
        <v>39.535010994295803</v>
      </c>
      <c r="H7" s="45">
        <v>5490646.4000000004</v>
      </c>
      <c r="I7" s="47">
        <v>0.54</v>
      </c>
      <c r="J7" s="48">
        <v>10.029</v>
      </c>
      <c r="K7" s="49">
        <v>21.81</v>
      </c>
      <c r="L7" s="50">
        <v>4.9370019316018885</v>
      </c>
      <c r="M7" s="51">
        <v>70214435.92324771</v>
      </c>
      <c r="N7" s="52">
        <v>68</v>
      </c>
      <c r="O7" s="48" t="s">
        <v>1</v>
      </c>
      <c r="P7" s="48" t="s">
        <v>4</v>
      </c>
      <c r="Q7" s="48" t="s">
        <v>5</v>
      </c>
      <c r="R7" s="48" t="s">
        <v>2</v>
      </c>
      <c r="S7" s="48" t="s">
        <v>3</v>
      </c>
      <c r="T7" s="48" t="s">
        <v>3</v>
      </c>
      <c r="U7" s="48">
        <v>0</v>
      </c>
      <c r="V7" s="48" t="s">
        <v>1181</v>
      </c>
      <c r="W7" s="48">
        <v>1</v>
      </c>
      <c r="X7" s="85"/>
      <c r="Y7" s="69">
        <v>1.3177859999999999</v>
      </c>
      <c r="Z7" s="87">
        <v>-5.2025000000000002E-2</v>
      </c>
      <c r="AA7" s="87">
        <v>0.78216399999999997</v>
      </c>
      <c r="AB7" s="87">
        <v>-0.196933</v>
      </c>
      <c r="AC7" s="87">
        <v>1.330004</v>
      </c>
      <c r="AD7" s="87">
        <v>-3.2593999999999998E-2</v>
      </c>
      <c r="AE7" s="87">
        <v>-5.2025000000000002E-2</v>
      </c>
      <c r="AF7" s="87">
        <v>-0.196933</v>
      </c>
      <c r="AG7" s="97">
        <v>-3.2593999999999998E-2</v>
      </c>
      <c r="AI7" s="69">
        <v>1.181065</v>
      </c>
      <c r="AJ7" s="87">
        <v>-0.107943</v>
      </c>
      <c r="AK7" s="87">
        <v>0.67703899999999995</v>
      </c>
      <c r="AL7" s="87">
        <v>-0.24430299999999999</v>
      </c>
      <c r="AM7" s="109">
        <v>1.192564</v>
      </c>
      <c r="AN7" s="109">
        <v>-8.9658000000000002E-2</v>
      </c>
      <c r="AO7" s="87">
        <v>-0.107943</v>
      </c>
      <c r="AP7" s="106">
        <v>-0.24430299999999999</v>
      </c>
      <c r="AQ7" s="110">
        <v>-8.9658000000000002E-2</v>
      </c>
    </row>
    <row r="8" spans="2:43" ht="18">
      <c r="B8" s="14">
        <v>2</v>
      </c>
      <c r="C8" s="15">
        <v>51</v>
      </c>
      <c r="D8" s="54">
        <v>32.031045000000098</v>
      </c>
      <c r="E8" s="54">
        <v>-93.568934999999996</v>
      </c>
      <c r="F8" s="13">
        <v>720.7</v>
      </c>
      <c r="G8" s="16">
        <v>60.385609484303849</v>
      </c>
      <c r="H8" s="13">
        <v>1420845.4</v>
      </c>
      <c r="I8" s="17">
        <v>0.22</v>
      </c>
      <c r="J8" s="18">
        <v>11.653</v>
      </c>
      <c r="K8" s="19">
        <v>26.21</v>
      </c>
      <c r="L8" s="23">
        <v>5.1332524056805635</v>
      </c>
      <c r="M8" s="24">
        <v>41264699.46031934</v>
      </c>
      <c r="N8" s="20">
        <v>32</v>
      </c>
      <c r="O8" s="18" t="s">
        <v>37</v>
      </c>
      <c r="P8" s="18" t="s">
        <v>36</v>
      </c>
      <c r="Q8" s="18" t="s">
        <v>39</v>
      </c>
      <c r="R8" s="18" t="s">
        <v>38</v>
      </c>
      <c r="S8" s="18" t="s">
        <v>35</v>
      </c>
      <c r="T8" s="18" t="s">
        <v>35</v>
      </c>
      <c r="U8" s="18">
        <v>0</v>
      </c>
      <c r="V8" s="18" t="s">
        <v>1181</v>
      </c>
      <c r="W8" s="18">
        <v>1</v>
      </c>
      <c r="X8" s="83"/>
      <c r="Y8" s="70">
        <v>-0.246723</v>
      </c>
      <c r="Z8" s="84">
        <v>-0.37075399999999997</v>
      </c>
      <c r="AA8" s="84">
        <v>-0.35471900000000001</v>
      </c>
      <c r="AB8" s="84">
        <v>-0.46694099999999999</v>
      </c>
      <c r="AC8" s="84">
        <v>-0.13197700000000001</v>
      </c>
      <c r="AD8" s="84">
        <v>-0.35785600000000001</v>
      </c>
      <c r="AE8" s="84">
        <v>-0.37075399999999997</v>
      </c>
      <c r="AF8" s="84">
        <v>-0.46694099999999999</v>
      </c>
      <c r="AG8" s="71">
        <v>-0.35785600000000001</v>
      </c>
      <c r="AI8" s="70">
        <v>3.8338999999999998E-2</v>
      </c>
      <c r="AJ8" s="84">
        <v>-0.132628</v>
      </c>
      <c r="AK8" s="84">
        <v>-0.110526</v>
      </c>
      <c r="AL8" s="84">
        <v>-0.26521499999999998</v>
      </c>
      <c r="AM8" s="84">
        <v>0.19650799999999999</v>
      </c>
      <c r="AN8" s="84">
        <v>-0.11484900000000001</v>
      </c>
      <c r="AO8" s="84">
        <v>-0.132628</v>
      </c>
      <c r="AP8" s="104">
        <v>-0.26521499999999998</v>
      </c>
      <c r="AQ8" s="88">
        <v>-0.11484900000000001</v>
      </c>
    </row>
    <row r="9" spans="2:43" ht="18">
      <c r="B9" s="14">
        <v>3</v>
      </c>
      <c r="C9" s="15">
        <v>56</v>
      </c>
      <c r="D9" s="54">
        <v>31.488727000000001</v>
      </c>
      <c r="E9" s="54">
        <v>-87.910579999999996</v>
      </c>
      <c r="F9" s="13">
        <v>538</v>
      </c>
      <c r="G9" s="16">
        <v>55.523426714896971</v>
      </c>
      <c r="H9" s="13">
        <v>1245578.2</v>
      </c>
      <c r="I9" s="17">
        <v>0.26</v>
      </c>
      <c r="J9" s="18">
        <v>11.388999999999999</v>
      </c>
      <c r="K9" s="19">
        <v>24.77</v>
      </c>
      <c r="L9" s="23">
        <v>4.924744640839684</v>
      </c>
      <c r="M9" s="24">
        <v>32171643.326176543</v>
      </c>
      <c r="N9" s="20">
        <v>44</v>
      </c>
      <c r="O9" s="18" t="s">
        <v>1</v>
      </c>
      <c r="P9" s="18" t="s">
        <v>43</v>
      </c>
      <c r="Q9" s="18" t="s">
        <v>44</v>
      </c>
      <c r="R9" s="18" t="s">
        <v>40</v>
      </c>
      <c r="S9" s="18" t="s">
        <v>42</v>
      </c>
      <c r="T9" s="18" t="s">
        <v>41</v>
      </c>
      <c r="U9" s="18">
        <v>0</v>
      </c>
      <c r="V9" s="18" t="s">
        <v>1181</v>
      </c>
      <c r="W9" s="18">
        <v>1</v>
      </c>
      <c r="X9" s="83"/>
      <c r="Y9" s="70">
        <v>0.50790500000000005</v>
      </c>
      <c r="Z9" s="84">
        <v>-0.374975</v>
      </c>
      <c r="AA9" s="84">
        <v>0.16517200000000001</v>
      </c>
      <c r="AB9" s="84">
        <v>-0.47051599999999999</v>
      </c>
      <c r="AC9" s="84">
        <v>0.52481199999999995</v>
      </c>
      <c r="AD9" s="84">
        <v>-0.36216300000000001</v>
      </c>
      <c r="AE9" s="84">
        <v>-0.374975</v>
      </c>
      <c r="AF9" s="84">
        <v>-0.47051599999999999</v>
      </c>
      <c r="AG9" s="71">
        <v>-0.36216300000000001</v>
      </c>
      <c r="AI9" s="70">
        <v>0.64083299999999999</v>
      </c>
      <c r="AJ9" s="84">
        <v>-0.31987599999999999</v>
      </c>
      <c r="AK9" s="84">
        <v>0.26788600000000001</v>
      </c>
      <c r="AL9" s="84">
        <v>-0.42383999999999999</v>
      </c>
      <c r="AM9" s="84">
        <v>0.65922999999999998</v>
      </c>
      <c r="AN9" s="84">
        <v>-0.30593599999999999</v>
      </c>
      <c r="AO9" s="84">
        <v>-0.31987599999999999</v>
      </c>
      <c r="AP9" s="104">
        <v>-0.42383999999999999</v>
      </c>
      <c r="AQ9" s="88">
        <v>-0.30593599999999999</v>
      </c>
    </row>
    <row r="10" spans="2:43" ht="18">
      <c r="B10" s="14">
        <v>4</v>
      </c>
      <c r="C10" s="15">
        <v>60</v>
      </c>
      <c r="D10" s="54">
        <v>40.580304000000098</v>
      </c>
      <c r="E10" s="54">
        <v>-98.310897999999995</v>
      </c>
      <c r="F10" s="13">
        <v>324.3</v>
      </c>
      <c r="G10" s="16">
        <v>30.991361086705631</v>
      </c>
      <c r="H10" s="13">
        <v>1376072.37</v>
      </c>
      <c r="I10" s="17">
        <v>0.48</v>
      </c>
      <c r="J10" s="18">
        <v>11.31</v>
      </c>
      <c r="K10" s="19">
        <v>13.47</v>
      </c>
      <c r="L10" s="23">
        <v>2.6983089721024589</v>
      </c>
      <c r="M10" s="24">
        <v>20397592.453975502</v>
      </c>
      <c r="N10" s="20">
        <v>22</v>
      </c>
      <c r="O10" s="18" t="s">
        <v>60</v>
      </c>
      <c r="P10" s="18" t="s">
        <v>59</v>
      </c>
      <c r="Q10" s="18" t="s">
        <v>62</v>
      </c>
      <c r="R10" s="18" t="s">
        <v>61</v>
      </c>
      <c r="S10" s="18" t="s">
        <v>58</v>
      </c>
      <c r="T10" s="18" t="s">
        <v>57</v>
      </c>
      <c r="U10" s="18">
        <v>0</v>
      </c>
      <c r="V10" s="18" t="s">
        <v>1181</v>
      </c>
      <c r="W10" s="18">
        <v>1</v>
      </c>
      <c r="X10" s="83"/>
      <c r="Y10" s="70">
        <v>-0.29524499999999998</v>
      </c>
      <c r="Z10" s="84">
        <v>0.32314599999999999</v>
      </c>
      <c r="AA10" s="84">
        <v>-0.32753300000000002</v>
      </c>
      <c r="AB10" s="84">
        <v>0.12089</v>
      </c>
      <c r="AC10" s="84">
        <v>-4.5004000000000002E-2</v>
      </c>
      <c r="AD10" s="84">
        <v>0.350267</v>
      </c>
      <c r="AE10" s="84">
        <v>-0.29524499999999998</v>
      </c>
      <c r="AF10" s="84">
        <v>-0.32753300000000002</v>
      </c>
      <c r="AG10" s="71">
        <v>-4.5004000000000002E-2</v>
      </c>
      <c r="AI10" s="70">
        <v>-0.346192</v>
      </c>
      <c r="AJ10" s="84">
        <v>0.227495</v>
      </c>
      <c r="AK10" s="84">
        <v>-0.37614599999999998</v>
      </c>
      <c r="AL10" s="84">
        <v>3.986E-2</v>
      </c>
      <c r="AM10" s="84">
        <v>-0.114041</v>
      </c>
      <c r="AN10" s="84">
        <v>0.25265599999999999</v>
      </c>
      <c r="AO10" s="84">
        <v>-0.346192</v>
      </c>
      <c r="AP10" s="104">
        <v>-0.37614599999999998</v>
      </c>
      <c r="AQ10" s="88">
        <v>-0.114041</v>
      </c>
    </row>
    <row r="11" spans="2:43" ht="18">
      <c r="B11" s="14">
        <v>5</v>
      </c>
      <c r="C11" s="15">
        <v>87</v>
      </c>
      <c r="D11" s="54">
        <v>35.4159930000001</v>
      </c>
      <c r="E11" s="54">
        <v>-108.08265400000001</v>
      </c>
      <c r="F11" s="13">
        <v>257</v>
      </c>
      <c r="G11" s="16">
        <v>38.189688587501507</v>
      </c>
      <c r="H11" s="13">
        <v>1280010.8999999999</v>
      </c>
      <c r="I11" s="17">
        <v>0.56999999999999995</v>
      </c>
      <c r="J11" s="18">
        <v>11.082000000000001</v>
      </c>
      <c r="K11" s="19">
        <v>21.01</v>
      </c>
      <c r="L11" s="23">
        <v>4.3262839113372209</v>
      </c>
      <c r="M11" s="24">
        <v>16452498.087601254</v>
      </c>
      <c r="N11" s="20">
        <v>34</v>
      </c>
      <c r="O11" s="18" t="s">
        <v>77</v>
      </c>
      <c r="P11" s="18" t="s">
        <v>76</v>
      </c>
      <c r="Q11" s="18" t="s">
        <v>79</v>
      </c>
      <c r="R11" s="18" t="s">
        <v>78</v>
      </c>
      <c r="S11" s="18" t="s">
        <v>75</v>
      </c>
      <c r="T11" s="18" t="s">
        <v>75</v>
      </c>
      <c r="U11" s="18">
        <v>0</v>
      </c>
      <c r="V11" s="18" t="s">
        <v>1181</v>
      </c>
      <c r="W11" s="18">
        <v>1</v>
      </c>
      <c r="X11" s="83"/>
      <c r="Y11" s="70">
        <v>0.49022199999999999</v>
      </c>
      <c r="Z11" s="84">
        <v>-4.6174E-2</v>
      </c>
      <c r="AA11" s="84">
        <v>0.25053500000000001</v>
      </c>
      <c r="AB11" s="84">
        <v>-0.19197700000000001</v>
      </c>
      <c r="AC11" s="84">
        <v>0.66118900000000003</v>
      </c>
      <c r="AD11" s="84">
        <v>-2.6623000000000001E-2</v>
      </c>
      <c r="AE11" s="84">
        <v>-4.6174E-2</v>
      </c>
      <c r="AF11" s="84">
        <v>-0.19197700000000001</v>
      </c>
      <c r="AG11" s="71">
        <v>-2.6623000000000001E-2</v>
      </c>
      <c r="AI11" s="70">
        <v>0.40890900000000002</v>
      </c>
      <c r="AJ11" s="84">
        <v>-9.8220000000000002E-2</v>
      </c>
      <c r="AK11" s="84">
        <v>0.18229999999999999</v>
      </c>
      <c r="AL11" s="84">
        <v>-0.236066</v>
      </c>
      <c r="AM11" s="84">
        <v>0.57054700000000003</v>
      </c>
      <c r="AN11" s="84">
        <v>-7.9735E-2</v>
      </c>
      <c r="AO11" s="84">
        <v>-9.8220000000000002E-2</v>
      </c>
      <c r="AP11" s="104">
        <v>-0.236066</v>
      </c>
      <c r="AQ11" s="88">
        <v>-7.9735E-2</v>
      </c>
    </row>
    <row r="12" spans="2:43" ht="18">
      <c r="B12" s="14">
        <v>6</v>
      </c>
      <c r="C12" s="15">
        <v>108</v>
      </c>
      <c r="D12" s="54">
        <v>37.930861</v>
      </c>
      <c r="E12" s="54">
        <v>-100.97255</v>
      </c>
      <c r="F12" s="13">
        <v>348.7</v>
      </c>
      <c r="G12" s="16">
        <v>35.423354332522472</v>
      </c>
      <c r="H12" s="13">
        <v>1462250.8</v>
      </c>
      <c r="I12" s="17">
        <v>0.48</v>
      </c>
      <c r="J12" s="18">
        <v>11.098000000000001</v>
      </c>
      <c r="K12" s="19">
        <v>16.78</v>
      </c>
      <c r="L12" s="23">
        <v>3.4806234277554031</v>
      </c>
      <c r="M12" s="24">
        <v>22171715.395680372</v>
      </c>
      <c r="N12" s="20">
        <v>35</v>
      </c>
      <c r="O12" s="18" t="s">
        <v>91</v>
      </c>
      <c r="P12" s="18" t="s">
        <v>90</v>
      </c>
      <c r="Q12" s="18" t="s">
        <v>89</v>
      </c>
      <c r="R12" s="18" t="s">
        <v>92</v>
      </c>
      <c r="S12" s="18" t="s">
        <v>89</v>
      </c>
      <c r="T12" s="18" t="s">
        <v>89</v>
      </c>
      <c r="U12" s="18">
        <v>0</v>
      </c>
      <c r="V12" s="18" t="s">
        <v>1181</v>
      </c>
      <c r="W12" s="18">
        <v>1</v>
      </c>
      <c r="X12" s="83"/>
      <c r="Y12" s="70">
        <v>-0.27821800000000002</v>
      </c>
      <c r="Z12" s="84">
        <v>8.9610999999999996E-2</v>
      </c>
      <c r="AA12" s="84">
        <v>-0.330536</v>
      </c>
      <c r="AB12" s="84">
        <v>-7.6948000000000003E-2</v>
      </c>
      <c r="AC12" s="84">
        <v>-6.2970999999999999E-2</v>
      </c>
      <c r="AD12" s="84">
        <v>0.111945</v>
      </c>
      <c r="AE12" s="84">
        <v>-0.27821800000000002</v>
      </c>
      <c r="AF12" s="84">
        <v>-0.330536</v>
      </c>
      <c r="AG12" s="71">
        <v>-6.2970999999999999E-2</v>
      </c>
      <c r="AI12" s="70">
        <v>-0.30270599999999998</v>
      </c>
      <c r="AJ12" s="84">
        <v>5.2643000000000002E-2</v>
      </c>
      <c r="AK12" s="84">
        <v>-0.35325000000000001</v>
      </c>
      <c r="AL12" s="84">
        <v>-0.108265</v>
      </c>
      <c r="AM12" s="84">
        <v>-9.4761999999999999E-2</v>
      </c>
      <c r="AN12" s="84">
        <v>7.4218999999999993E-2</v>
      </c>
      <c r="AO12" s="84">
        <v>-0.30270599999999998</v>
      </c>
      <c r="AP12" s="104">
        <v>-0.35325000000000001</v>
      </c>
      <c r="AQ12" s="88">
        <v>-9.4761999999999999E-2</v>
      </c>
    </row>
    <row r="13" spans="2:43" ht="18">
      <c r="B13" s="14">
        <v>7</v>
      </c>
      <c r="C13" s="15">
        <v>113</v>
      </c>
      <c r="D13" s="54">
        <v>34.941133999999998</v>
      </c>
      <c r="E13" s="54">
        <v>-110.300478</v>
      </c>
      <c r="F13" s="13">
        <v>839.9</v>
      </c>
      <c r="G13" s="16">
        <v>44.366640638997744</v>
      </c>
      <c r="H13" s="13">
        <v>3612301.2</v>
      </c>
      <c r="I13" s="17">
        <v>0.49</v>
      </c>
      <c r="J13" s="18">
        <v>10.984999999999999</v>
      </c>
      <c r="K13" s="19">
        <v>24.47</v>
      </c>
      <c r="L13" s="23">
        <v>5.078322671105501</v>
      </c>
      <c r="M13" s="24">
        <v>53528227.777398713</v>
      </c>
      <c r="N13" s="20">
        <v>47</v>
      </c>
      <c r="O13" s="18" t="s">
        <v>80</v>
      </c>
      <c r="P13" s="18" t="s">
        <v>103</v>
      </c>
      <c r="Q13" s="18" t="s">
        <v>104</v>
      </c>
      <c r="R13" s="18" t="s">
        <v>101</v>
      </c>
      <c r="S13" s="18" t="s">
        <v>102</v>
      </c>
      <c r="T13" s="18" t="s">
        <v>102</v>
      </c>
      <c r="U13" s="18">
        <v>0</v>
      </c>
      <c r="V13" s="18" t="s">
        <v>1181</v>
      </c>
      <c r="W13" s="18">
        <v>1</v>
      </c>
      <c r="X13" s="83"/>
      <c r="Y13" s="70">
        <v>1.643915</v>
      </c>
      <c r="Z13" s="84">
        <v>-0.16284100000000001</v>
      </c>
      <c r="AA13" s="84">
        <v>1.100123</v>
      </c>
      <c r="AB13" s="84">
        <v>-0.29080899999999998</v>
      </c>
      <c r="AC13" s="84">
        <v>1.719603</v>
      </c>
      <c r="AD13" s="84">
        <v>-0.145681</v>
      </c>
      <c r="AE13" s="84">
        <v>-0.16284100000000001</v>
      </c>
      <c r="AF13" s="84">
        <v>-0.29080899999999998</v>
      </c>
      <c r="AG13" s="71">
        <v>-0.145681</v>
      </c>
      <c r="AI13" s="70">
        <v>1.218515</v>
      </c>
      <c r="AJ13" s="84">
        <v>-0.29753800000000002</v>
      </c>
      <c r="AK13" s="84">
        <v>0.76221799999999995</v>
      </c>
      <c r="AL13" s="84">
        <v>-0.40491700000000003</v>
      </c>
      <c r="AM13" s="84">
        <v>1.2820240000000001</v>
      </c>
      <c r="AN13" s="84">
        <v>-0.28313899999999997</v>
      </c>
      <c r="AO13" s="84">
        <v>-0.29753800000000002</v>
      </c>
      <c r="AP13" s="104">
        <v>-0.40491700000000003</v>
      </c>
      <c r="AQ13" s="88">
        <v>-0.28313899999999997</v>
      </c>
    </row>
    <row r="14" spans="2:43" ht="18">
      <c r="B14" s="14">
        <v>8</v>
      </c>
      <c r="C14" s="15">
        <v>127</v>
      </c>
      <c r="D14" s="54">
        <v>34.082571999999999</v>
      </c>
      <c r="E14" s="54">
        <v>-99.175775000000002</v>
      </c>
      <c r="F14" s="13">
        <v>720</v>
      </c>
      <c r="G14" s="16">
        <v>31.902287720240025</v>
      </c>
      <c r="H14" s="13">
        <v>3315569.4</v>
      </c>
      <c r="I14" s="17">
        <v>0.53</v>
      </c>
      <c r="J14" s="18">
        <v>11.202999999999999</v>
      </c>
      <c r="K14" s="19">
        <v>15.63</v>
      </c>
      <c r="L14" s="23">
        <v>3.1509142829080332</v>
      </c>
      <c r="M14" s="24">
        <v>43504824.254790761</v>
      </c>
      <c r="N14" s="20">
        <v>32</v>
      </c>
      <c r="O14" s="18" t="s">
        <v>7</v>
      </c>
      <c r="P14" s="18" t="s">
        <v>110</v>
      </c>
      <c r="Q14" s="18" t="s">
        <v>112</v>
      </c>
      <c r="R14" s="18" t="s">
        <v>111</v>
      </c>
      <c r="S14" s="18" t="s">
        <v>109</v>
      </c>
      <c r="T14" s="18" t="s">
        <v>109</v>
      </c>
      <c r="U14" s="18">
        <v>0</v>
      </c>
      <c r="V14" s="18" t="s">
        <v>1181</v>
      </c>
      <c r="W14" s="18">
        <v>1</v>
      </c>
      <c r="X14" s="83"/>
      <c r="Y14" s="70">
        <v>-0.227467</v>
      </c>
      <c r="Z14" s="84">
        <v>0.16616300000000001</v>
      </c>
      <c r="AA14" s="84">
        <v>-0.278945</v>
      </c>
      <c r="AB14" s="84">
        <v>-1.2097E-2</v>
      </c>
      <c r="AC14" s="84">
        <v>1.255E-2</v>
      </c>
      <c r="AD14" s="84">
        <v>0.19006700000000001</v>
      </c>
      <c r="AE14" s="84">
        <v>-0.227467</v>
      </c>
      <c r="AF14" s="84">
        <v>-0.278945</v>
      </c>
      <c r="AG14" s="71">
        <v>1.255E-2</v>
      </c>
      <c r="AI14" s="70">
        <v>-0.33141500000000002</v>
      </c>
      <c r="AJ14" s="84">
        <v>9.2499999999999995E-3</v>
      </c>
      <c r="AK14" s="84">
        <v>-0.37596600000000002</v>
      </c>
      <c r="AL14" s="84">
        <v>-0.14502399999999999</v>
      </c>
      <c r="AM14" s="84">
        <v>-0.123694</v>
      </c>
      <c r="AN14" s="84">
        <v>2.9936999999999998E-2</v>
      </c>
      <c r="AO14" s="84">
        <v>-0.33141500000000002</v>
      </c>
      <c r="AP14" s="104">
        <v>-0.37596600000000002</v>
      </c>
      <c r="AQ14" s="88">
        <v>-0.123694</v>
      </c>
    </row>
    <row r="15" spans="2:43" ht="18">
      <c r="B15" s="14">
        <v>9</v>
      </c>
      <c r="C15" s="15">
        <v>130</v>
      </c>
      <c r="D15" s="54">
        <v>33.370000000000097</v>
      </c>
      <c r="E15" s="54">
        <v>-80.112793999999994</v>
      </c>
      <c r="F15" s="13">
        <v>2390.1</v>
      </c>
      <c r="G15" s="16">
        <v>66.869604522312812</v>
      </c>
      <c r="H15" s="13">
        <v>9523364.9900000002</v>
      </c>
      <c r="I15" s="17">
        <v>0.45</v>
      </c>
      <c r="J15" s="18">
        <v>10.041</v>
      </c>
      <c r="K15" s="19">
        <v>42.23</v>
      </c>
      <c r="L15" s="23">
        <v>9.5492871331101945</v>
      </c>
      <c r="M15" s="24">
        <v>143710600.31232047</v>
      </c>
      <c r="N15" s="20">
        <v>22</v>
      </c>
      <c r="O15" s="18" t="s">
        <v>115</v>
      </c>
      <c r="P15" s="18" t="s">
        <v>114</v>
      </c>
      <c r="Q15" s="18" t="s">
        <v>113</v>
      </c>
      <c r="R15" s="18" t="s">
        <v>116</v>
      </c>
      <c r="S15" s="18" t="s">
        <v>113</v>
      </c>
      <c r="T15" s="18" t="s">
        <v>113</v>
      </c>
      <c r="U15" s="18">
        <v>0</v>
      </c>
      <c r="V15" s="18" t="s">
        <v>1181</v>
      </c>
      <c r="W15" s="18">
        <v>1</v>
      </c>
      <c r="X15" s="83"/>
      <c r="Y15" s="70">
        <v>-0.121513</v>
      </c>
      <c r="Z15" s="84">
        <v>-0.46443800000000002</v>
      </c>
      <c r="AA15" s="84">
        <v>-0.29036699999999999</v>
      </c>
      <c r="AB15" s="84">
        <v>-0.54630400000000001</v>
      </c>
      <c r="AC15" s="84">
        <v>-5.4686999999999999E-2</v>
      </c>
      <c r="AD15" s="84">
        <v>-0.45345999999999997</v>
      </c>
      <c r="AE15" s="84">
        <v>-0.46443800000000002</v>
      </c>
      <c r="AF15" s="84">
        <v>-0.54630400000000001</v>
      </c>
      <c r="AG15" s="71">
        <v>-0.45345999999999997</v>
      </c>
      <c r="AI15" s="70">
        <v>-0.14277400000000001</v>
      </c>
      <c r="AJ15" s="84">
        <v>-0.47739900000000002</v>
      </c>
      <c r="AK15" s="84">
        <v>-0.30754199999999998</v>
      </c>
      <c r="AL15" s="84">
        <v>-0.557284</v>
      </c>
      <c r="AM15" s="84">
        <v>-7.7564999999999995E-2</v>
      </c>
      <c r="AN15" s="84">
        <v>-0.46668700000000002</v>
      </c>
      <c r="AO15" s="84">
        <v>-0.47739900000000002</v>
      </c>
      <c r="AP15" s="104">
        <v>-0.557284</v>
      </c>
      <c r="AQ15" s="88">
        <v>-0.46668700000000002</v>
      </c>
    </row>
    <row r="16" spans="2:43" ht="18">
      <c r="B16" s="14">
        <v>10</v>
      </c>
      <c r="C16" s="15">
        <v>136</v>
      </c>
      <c r="D16" s="54">
        <v>29.733774</v>
      </c>
      <c r="E16" s="54">
        <v>-81.632477999999907</v>
      </c>
      <c r="F16" s="13">
        <v>1471.8</v>
      </c>
      <c r="G16" s="16">
        <v>54.735547731402853</v>
      </c>
      <c r="H16" s="13">
        <v>7688212.9000000004</v>
      </c>
      <c r="I16" s="17">
        <v>0.6</v>
      </c>
      <c r="J16" s="18">
        <v>9.8510000000000009</v>
      </c>
      <c r="K16" s="19">
        <v>35.14</v>
      </c>
      <c r="L16" s="23">
        <v>8.1107135274126971</v>
      </c>
      <c r="M16" s="24">
        <v>88297850.481478333</v>
      </c>
      <c r="N16" s="20">
        <v>34</v>
      </c>
      <c r="O16" s="18" t="s">
        <v>94</v>
      </c>
      <c r="P16" s="18" t="s">
        <v>119</v>
      </c>
      <c r="Q16" s="18" t="s">
        <v>121</v>
      </c>
      <c r="R16" s="18" t="s">
        <v>120</v>
      </c>
      <c r="S16" s="18" t="s">
        <v>118</v>
      </c>
      <c r="T16" s="18" t="s">
        <v>117</v>
      </c>
      <c r="U16" s="18">
        <v>0</v>
      </c>
      <c r="V16" s="18" t="s">
        <v>1181</v>
      </c>
      <c r="W16" s="18">
        <v>1</v>
      </c>
      <c r="X16" s="83"/>
      <c r="Y16" s="70">
        <v>0.47082499999999999</v>
      </c>
      <c r="Z16" s="84">
        <v>-0.24462200000000001</v>
      </c>
      <c r="AA16" s="84">
        <v>0.15743199999999999</v>
      </c>
      <c r="AB16" s="84">
        <v>-0.36008899999999999</v>
      </c>
      <c r="AC16" s="84">
        <v>0.51984600000000003</v>
      </c>
      <c r="AD16" s="84">
        <v>-0.22913800000000001</v>
      </c>
      <c r="AE16" s="84">
        <v>-0.24462200000000001</v>
      </c>
      <c r="AF16" s="84">
        <v>-0.36008899999999999</v>
      </c>
      <c r="AG16" s="71">
        <v>-0.22913800000000001</v>
      </c>
      <c r="AI16" s="70">
        <v>0.432612</v>
      </c>
      <c r="AJ16" s="84">
        <v>-0.26424700000000001</v>
      </c>
      <c r="AK16" s="84">
        <v>0.127361</v>
      </c>
      <c r="AL16" s="84">
        <v>-0.37671399999999999</v>
      </c>
      <c r="AM16" s="84">
        <v>0.48036000000000001</v>
      </c>
      <c r="AN16" s="84">
        <v>-0.249166</v>
      </c>
      <c r="AO16" s="84">
        <v>-0.26424700000000001</v>
      </c>
      <c r="AP16" s="104">
        <v>-0.37671399999999999</v>
      </c>
      <c r="AQ16" s="88">
        <v>-0.249166</v>
      </c>
    </row>
    <row r="17" spans="2:43" ht="18">
      <c r="B17" s="14">
        <v>12</v>
      </c>
      <c r="C17" s="15">
        <v>298</v>
      </c>
      <c r="D17" s="54">
        <v>31.423031000000002</v>
      </c>
      <c r="E17" s="54">
        <v>-96.253102999999996</v>
      </c>
      <c r="F17" s="13">
        <v>1849.8</v>
      </c>
      <c r="G17" s="16">
        <v>29.707271795509453</v>
      </c>
      <c r="H17" s="13">
        <v>9496253.0999999996</v>
      </c>
      <c r="I17" s="17">
        <v>0.59</v>
      </c>
      <c r="J17" s="18">
        <v>10.605</v>
      </c>
      <c r="K17" s="19">
        <v>14.79</v>
      </c>
      <c r="L17" s="23">
        <v>3.1713682470247297</v>
      </c>
      <c r="M17" s="24">
        <v>111542072.98459908</v>
      </c>
      <c r="N17" s="20">
        <v>33</v>
      </c>
      <c r="O17" s="18" t="s">
        <v>7</v>
      </c>
      <c r="P17" s="18" t="s">
        <v>189</v>
      </c>
      <c r="Q17" s="18" t="s">
        <v>190</v>
      </c>
      <c r="R17" s="18" t="s">
        <v>124</v>
      </c>
      <c r="S17" s="18" t="s">
        <v>189</v>
      </c>
      <c r="T17" s="18" t="s">
        <v>188</v>
      </c>
      <c r="U17" s="18">
        <v>0</v>
      </c>
      <c r="V17" s="18" t="s">
        <v>1181</v>
      </c>
      <c r="W17" s="18">
        <v>1</v>
      </c>
      <c r="X17" s="83"/>
      <c r="Y17" s="70">
        <v>0.18326899999999999</v>
      </c>
      <c r="Z17" s="84">
        <v>0.343055</v>
      </c>
      <c r="AA17" s="84">
        <v>4.7071000000000002E-2</v>
      </c>
      <c r="AB17" s="84">
        <v>0.13775499999999999</v>
      </c>
      <c r="AC17" s="84">
        <v>0.42863299999999999</v>
      </c>
      <c r="AD17" s="84">
        <v>0.37058400000000002</v>
      </c>
      <c r="AE17" s="84">
        <v>0.18326899999999999</v>
      </c>
      <c r="AF17" s="84">
        <v>4.7071000000000002E-2</v>
      </c>
      <c r="AG17" s="71">
        <v>0.37058400000000002</v>
      </c>
      <c r="AI17" s="70">
        <v>0.16315499999999999</v>
      </c>
      <c r="AJ17" s="84">
        <v>0.32022400000000001</v>
      </c>
      <c r="AK17" s="84">
        <v>2.9271999999999999E-2</v>
      </c>
      <c r="AL17" s="84">
        <v>0.11841400000000001</v>
      </c>
      <c r="AM17" s="84">
        <v>0.40434799999999999</v>
      </c>
      <c r="AN17" s="84">
        <v>0.34728599999999998</v>
      </c>
      <c r="AO17" s="84">
        <v>0.16315499999999999</v>
      </c>
      <c r="AP17" s="104">
        <v>2.9271999999999999E-2</v>
      </c>
      <c r="AQ17" s="88">
        <v>0.34728599999999998</v>
      </c>
    </row>
    <row r="18" spans="2:43" ht="18">
      <c r="B18" s="14">
        <v>13</v>
      </c>
      <c r="C18" s="15">
        <v>469</v>
      </c>
      <c r="D18" s="54">
        <v>39.808031999999997</v>
      </c>
      <c r="E18" s="54">
        <v>-104.964219</v>
      </c>
      <c r="F18" s="13">
        <v>0</v>
      </c>
      <c r="G18" s="16">
        <v>45.32</v>
      </c>
      <c r="H18" s="13">
        <v>-4215.7560000000003</v>
      </c>
      <c r="I18" s="21">
        <v>0.31</v>
      </c>
      <c r="J18" s="18">
        <v>11.442</v>
      </c>
      <c r="K18" s="19">
        <v>19.34</v>
      </c>
      <c r="L18" s="23">
        <v>3.8430857710995419</v>
      </c>
      <c r="M18" s="24">
        <v>0</v>
      </c>
      <c r="N18" s="20">
        <v>32</v>
      </c>
      <c r="O18" s="18" t="s">
        <v>48</v>
      </c>
      <c r="P18" s="18" t="s">
        <v>154</v>
      </c>
      <c r="Q18" s="18" t="s">
        <v>154</v>
      </c>
      <c r="R18" s="18" t="s">
        <v>197</v>
      </c>
      <c r="S18" s="18" t="s">
        <v>213</v>
      </c>
      <c r="T18" s="18" t="s">
        <v>213</v>
      </c>
      <c r="U18" s="18"/>
      <c r="V18" s="18"/>
      <c r="W18" s="18">
        <v>2</v>
      </c>
      <c r="X18" s="83" t="s">
        <v>1237</v>
      </c>
      <c r="Y18" s="70" t="e">
        <v>#N/A</v>
      </c>
      <c r="Z18" s="84" t="e">
        <v>#N/A</v>
      </c>
      <c r="AA18" s="84" t="e">
        <v>#N/A</v>
      </c>
      <c r="AB18" s="84" t="e">
        <v>#N/A</v>
      </c>
      <c r="AC18" s="84" t="e">
        <v>#N/A</v>
      </c>
      <c r="AD18" s="84" t="e">
        <v>#N/A</v>
      </c>
      <c r="AE18" s="84" t="e">
        <v>#N/A</v>
      </c>
      <c r="AF18" s="84" t="e">
        <v>#N/A</v>
      </c>
      <c r="AG18" s="71" t="e">
        <v>#N/A</v>
      </c>
      <c r="AI18" s="70">
        <v>2.86714</v>
      </c>
      <c r="AJ18" s="84">
        <v>-0.11143699999999999</v>
      </c>
      <c r="AK18" s="84">
        <v>2.0203679999999999</v>
      </c>
      <c r="AL18" s="84">
        <v>-0.24726300000000001</v>
      </c>
      <c r="AM18" s="84">
        <v>2.8741120000000002</v>
      </c>
      <c r="AN18" s="84">
        <v>-9.3223E-2</v>
      </c>
      <c r="AO18" s="84">
        <v>-0.11143699999999999</v>
      </c>
      <c r="AP18" s="104">
        <v>-0.24726300000000001</v>
      </c>
      <c r="AQ18" s="88">
        <v>-9.3223E-2</v>
      </c>
    </row>
    <row r="19" spans="2:43" ht="18">
      <c r="B19" s="14">
        <v>14</v>
      </c>
      <c r="C19" s="15">
        <v>470</v>
      </c>
      <c r="D19" s="54">
        <v>38.207821000000003</v>
      </c>
      <c r="E19" s="54">
        <v>-104.575811</v>
      </c>
      <c r="F19" s="13">
        <v>1635.3</v>
      </c>
      <c r="G19" s="16">
        <v>31.941218233196423</v>
      </c>
      <c r="H19" s="13">
        <v>9549567.0999999996</v>
      </c>
      <c r="I19" s="17">
        <v>0.67</v>
      </c>
      <c r="J19" s="18">
        <v>10.548</v>
      </c>
      <c r="K19" s="19">
        <v>17.829999999999998</v>
      </c>
      <c r="L19" s="23">
        <v>3.8381172583414904</v>
      </c>
      <c r="M19" s="24">
        <v>98103667.084452629</v>
      </c>
      <c r="N19" s="20">
        <v>27</v>
      </c>
      <c r="O19" s="18" t="s">
        <v>48</v>
      </c>
      <c r="P19" s="18" t="s">
        <v>169</v>
      </c>
      <c r="Q19" s="18" t="s">
        <v>169</v>
      </c>
      <c r="R19" s="18" t="s">
        <v>197</v>
      </c>
      <c r="S19" s="18" t="s">
        <v>214</v>
      </c>
      <c r="T19" s="18" t="s">
        <v>214</v>
      </c>
      <c r="U19" s="18">
        <v>0</v>
      </c>
      <c r="V19" s="18">
        <v>2022</v>
      </c>
      <c r="W19" s="18">
        <v>1</v>
      </c>
      <c r="X19" s="83"/>
      <c r="Y19" s="70">
        <v>1.6448240000000001</v>
      </c>
      <c r="Z19" s="84">
        <v>0.192358</v>
      </c>
      <c r="AA19" s="84">
        <v>1.1593880000000001</v>
      </c>
      <c r="AB19" s="84">
        <v>1.0094000000000001E-2</v>
      </c>
      <c r="AC19" s="84">
        <v>1.819029</v>
      </c>
      <c r="AD19" s="84">
        <v>0.21679799999999999</v>
      </c>
      <c r="AE19" s="84">
        <v>0.192358</v>
      </c>
      <c r="AF19" s="84">
        <v>1.0094000000000001E-2</v>
      </c>
      <c r="AG19" s="71">
        <v>0.21679799999999999</v>
      </c>
      <c r="AI19" s="70">
        <v>1.5515760000000001</v>
      </c>
      <c r="AJ19" s="84">
        <v>0.15031900000000001</v>
      </c>
      <c r="AK19" s="84">
        <v>1.0832550000000001</v>
      </c>
      <c r="AL19" s="84">
        <v>-2.5519E-2</v>
      </c>
      <c r="AM19" s="84">
        <v>1.7196400000000001</v>
      </c>
      <c r="AN19" s="84">
        <v>0.173898</v>
      </c>
      <c r="AO19" s="84">
        <v>0.15031900000000001</v>
      </c>
      <c r="AP19" s="104">
        <v>-2.5519E-2</v>
      </c>
      <c r="AQ19" s="88">
        <v>0.173898</v>
      </c>
    </row>
    <row r="20" spans="2:43" ht="18">
      <c r="B20" s="14">
        <v>15</v>
      </c>
      <c r="C20" s="15">
        <v>492</v>
      </c>
      <c r="D20" s="54">
        <v>38.824936000000001</v>
      </c>
      <c r="E20" s="54">
        <v>-104.832717</v>
      </c>
      <c r="F20" s="13">
        <v>207</v>
      </c>
      <c r="G20" s="16">
        <v>36.778450800956357</v>
      </c>
      <c r="H20" s="13">
        <v>915697.36</v>
      </c>
      <c r="I20" s="17">
        <v>0.5</v>
      </c>
      <c r="J20" s="18">
        <v>11.473000000000001</v>
      </c>
      <c r="K20" s="19">
        <v>19.39</v>
      </c>
      <c r="L20" s="23">
        <v>3.8262821524712431</v>
      </c>
      <c r="M20" s="24">
        <v>12418842.027292583</v>
      </c>
      <c r="N20" s="20">
        <v>69</v>
      </c>
      <c r="O20" s="18" t="s">
        <v>48</v>
      </c>
      <c r="P20" s="18" t="s">
        <v>6</v>
      </c>
      <c r="Q20" s="18" t="s">
        <v>218</v>
      </c>
      <c r="R20" s="18" t="s">
        <v>217</v>
      </c>
      <c r="S20" s="18" t="s">
        <v>216</v>
      </c>
      <c r="T20" s="18" t="s">
        <v>215</v>
      </c>
      <c r="U20" s="18">
        <v>0</v>
      </c>
      <c r="V20" s="18" t="s">
        <v>1181</v>
      </c>
      <c r="W20" s="18">
        <v>1</v>
      </c>
      <c r="X20" s="83"/>
      <c r="Y20" s="70">
        <v>2.2772770000000002</v>
      </c>
      <c r="Z20" s="84">
        <v>8.5333000000000006E-2</v>
      </c>
      <c r="AA20" s="84">
        <v>1.59501</v>
      </c>
      <c r="AB20" s="84">
        <v>-8.0572000000000005E-2</v>
      </c>
      <c r="AC20" s="84">
        <v>2.3580939999999999</v>
      </c>
      <c r="AD20" s="84">
        <v>0.10757899999999999</v>
      </c>
      <c r="AE20" s="84">
        <v>8.5333000000000006E-2</v>
      </c>
      <c r="AF20" s="84">
        <v>-8.0572000000000005E-2</v>
      </c>
      <c r="AG20" s="71">
        <v>0.10757899999999999</v>
      </c>
      <c r="AI20" s="70">
        <v>1.8846350000000001</v>
      </c>
      <c r="AJ20" s="84">
        <v>-4.4698000000000002E-2</v>
      </c>
      <c r="AK20" s="84">
        <v>1.2841089999999999</v>
      </c>
      <c r="AL20" s="84">
        <v>-0.19072600000000001</v>
      </c>
      <c r="AM20" s="84">
        <v>1.95577</v>
      </c>
      <c r="AN20" s="84">
        <v>-2.5117E-2</v>
      </c>
      <c r="AO20" s="84">
        <v>-4.4698000000000002E-2</v>
      </c>
      <c r="AP20" s="104">
        <v>-0.19072600000000001</v>
      </c>
      <c r="AQ20" s="88">
        <v>-2.5117E-2</v>
      </c>
    </row>
    <row r="21" spans="2:43" ht="18">
      <c r="B21" s="14">
        <v>16</v>
      </c>
      <c r="C21" s="15">
        <v>527</v>
      </c>
      <c r="D21" s="54">
        <v>38.238600000000098</v>
      </c>
      <c r="E21" s="54">
        <v>-108.508261</v>
      </c>
      <c r="F21" s="13">
        <v>113.8</v>
      </c>
      <c r="G21" s="16">
        <v>136.9203409295518</v>
      </c>
      <c r="H21" s="13">
        <v>61090.154999999999</v>
      </c>
      <c r="I21" s="17">
        <v>0.06</v>
      </c>
      <c r="J21" s="18">
        <v>12.467000000000001</v>
      </c>
      <c r="K21" s="19">
        <v>21.07</v>
      </c>
      <c r="L21" s="23">
        <v>3.8342413212497695</v>
      </c>
      <c r="M21" s="24">
        <v>6843080.8875666093</v>
      </c>
      <c r="N21" s="20">
        <v>43</v>
      </c>
      <c r="O21" s="18" t="s">
        <v>48</v>
      </c>
      <c r="P21" s="18" t="s">
        <v>47</v>
      </c>
      <c r="Q21" s="18" t="s">
        <v>221</v>
      </c>
      <c r="R21" s="18" t="s">
        <v>78</v>
      </c>
      <c r="S21" s="18" t="s">
        <v>221</v>
      </c>
      <c r="T21" s="18" t="s">
        <v>221</v>
      </c>
      <c r="U21" s="18">
        <v>0</v>
      </c>
      <c r="V21" s="18">
        <v>2022</v>
      </c>
      <c r="W21" s="18">
        <v>1</v>
      </c>
      <c r="X21" s="83"/>
      <c r="Y21" s="70">
        <v>0.31211299999999997</v>
      </c>
      <c r="Z21" s="84">
        <v>-0.72219900000000004</v>
      </c>
      <c r="AA21" s="84">
        <v>0.23522399999999999</v>
      </c>
      <c r="AB21" s="84">
        <v>-0.76466400000000001</v>
      </c>
      <c r="AC21" s="84">
        <v>0.38031399999999999</v>
      </c>
      <c r="AD21" s="84">
        <v>-0.71650499999999995</v>
      </c>
      <c r="AE21" s="84">
        <v>-0.72219900000000004</v>
      </c>
      <c r="AF21" s="84">
        <v>-0.76466400000000001</v>
      </c>
      <c r="AG21" s="71">
        <v>-0.71650499999999995</v>
      </c>
      <c r="AI21" s="70">
        <v>2.4304389999999998</v>
      </c>
      <c r="AJ21" s="84">
        <v>-0.273706</v>
      </c>
      <c r="AK21" s="84">
        <v>2.2294170000000002</v>
      </c>
      <c r="AL21" s="84">
        <v>-0.38472800000000001</v>
      </c>
      <c r="AM21" s="84">
        <v>2.6087440000000002</v>
      </c>
      <c r="AN21" s="84">
        <v>-0.25881900000000002</v>
      </c>
      <c r="AO21" s="84">
        <v>-0.273706</v>
      </c>
      <c r="AP21" s="104">
        <v>-0.38472800000000001</v>
      </c>
      <c r="AQ21" s="88">
        <v>-0.25881900000000002</v>
      </c>
    </row>
    <row r="22" spans="2:43" ht="18">
      <c r="B22" s="14">
        <v>17</v>
      </c>
      <c r="C22" s="15">
        <v>6761</v>
      </c>
      <c r="D22" s="54">
        <v>40.860019000000101</v>
      </c>
      <c r="E22" s="54">
        <v>-105.027028</v>
      </c>
      <c r="F22" s="13">
        <v>293.60000000000002</v>
      </c>
      <c r="G22" s="16">
        <v>34.13248947117853</v>
      </c>
      <c r="H22" s="13">
        <v>1802038.5</v>
      </c>
      <c r="I22" s="17">
        <v>0.7</v>
      </c>
      <c r="J22" s="18">
        <v>12.124000000000001</v>
      </c>
      <c r="K22" s="19">
        <v>20.49</v>
      </c>
      <c r="L22" s="23">
        <v>3.8651334126040373</v>
      </c>
      <c r="M22" s="24">
        <v>17619172.045759492</v>
      </c>
      <c r="N22" s="20">
        <v>34</v>
      </c>
      <c r="O22" s="18" t="s">
        <v>48</v>
      </c>
      <c r="P22" s="18" t="s">
        <v>219</v>
      </c>
      <c r="Q22" s="18" t="s">
        <v>353</v>
      </c>
      <c r="R22" s="18" t="s">
        <v>241</v>
      </c>
      <c r="S22" s="18" t="s">
        <v>708</v>
      </c>
      <c r="T22" s="18" t="s">
        <v>708</v>
      </c>
      <c r="U22" s="18">
        <v>0</v>
      </c>
      <c r="V22" s="18" t="s">
        <v>1181</v>
      </c>
      <c r="W22" s="18">
        <v>1</v>
      </c>
      <c r="X22" s="83"/>
      <c r="Y22" s="70">
        <v>0.31444</v>
      </c>
      <c r="Z22" s="84">
        <v>0.18593599999999999</v>
      </c>
      <c r="AA22" s="84">
        <v>0.13078799999999999</v>
      </c>
      <c r="AB22" s="84">
        <v>4.653E-3</v>
      </c>
      <c r="AC22" s="84">
        <v>0.51802499999999996</v>
      </c>
      <c r="AD22" s="84">
        <v>0.21024499999999999</v>
      </c>
      <c r="AE22" s="84">
        <v>0.18593599999999999</v>
      </c>
      <c r="AF22" s="84">
        <v>4.653E-3</v>
      </c>
      <c r="AG22" s="71">
        <v>0.21024499999999999</v>
      </c>
      <c r="AI22" s="70">
        <v>0.40463199999999999</v>
      </c>
      <c r="AJ22" s="84">
        <v>0.26731100000000002</v>
      </c>
      <c r="AK22" s="84">
        <v>0.20837900000000001</v>
      </c>
      <c r="AL22" s="84">
        <v>7.3589000000000002E-2</v>
      </c>
      <c r="AM22" s="84">
        <v>0.62218700000000005</v>
      </c>
      <c r="AN22" s="84">
        <v>0.29328700000000002</v>
      </c>
      <c r="AO22" s="84">
        <v>0.26731100000000002</v>
      </c>
      <c r="AP22" s="104">
        <v>7.3589000000000002E-2</v>
      </c>
      <c r="AQ22" s="88">
        <v>0.29328700000000002</v>
      </c>
    </row>
    <row r="23" spans="2:43" ht="18">
      <c r="B23" s="14">
        <v>18</v>
      </c>
      <c r="C23" s="15">
        <v>564</v>
      </c>
      <c r="D23" s="54">
        <v>28.4828410000001</v>
      </c>
      <c r="E23" s="54">
        <v>-81.167602000000002</v>
      </c>
      <c r="F23" s="13">
        <v>929</v>
      </c>
      <c r="G23" s="16">
        <v>50.913042080870802</v>
      </c>
      <c r="H23" s="13">
        <v>4451509.9000000004</v>
      </c>
      <c r="I23" s="17">
        <v>0.55000000000000004</v>
      </c>
      <c r="J23" s="18">
        <v>8.4619999999999997</v>
      </c>
      <c r="K23" s="19">
        <v>30.18</v>
      </c>
      <c r="L23" s="23">
        <v>8.1461893115859692</v>
      </c>
      <c r="M23" s="24">
        <v>56030499.712313861</v>
      </c>
      <c r="N23" s="20">
        <v>19</v>
      </c>
      <c r="O23" s="18" t="s">
        <v>94</v>
      </c>
      <c r="P23" s="18" t="s">
        <v>196</v>
      </c>
      <c r="Q23" s="18" t="s">
        <v>225</v>
      </c>
      <c r="R23" s="18" t="s">
        <v>224</v>
      </c>
      <c r="S23" s="18" t="s">
        <v>223</v>
      </c>
      <c r="T23" s="18" t="s">
        <v>222</v>
      </c>
      <c r="U23" s="18">
        <v>0</v>
      </c>
      <c r="V23" s="18" t="s">
        <v>1181</v>
      </c>
      <c r="W23" s="18">
        <v>1</v>
      </c>
      <c r="X23" s="83"/>
      <c r="Y23" s="70">
        <v>0.62376900000000002</v>
      </c>
      <c r="Z23" s="84">
        <v>-0.20135800000000001</v>
      </c>
      <c r="AA23" s="84">
        <v>0.28406500000000001</v>
      </c>
      <c r="AB23" s="84">
        <v>-0.32343899999999998</v>
      </c>
      <c r="AC23" s="84">
        <v>0.68387699999999996</v>
      </c>
      <c r="AD23" s="84">
        <v>-0.18498800000000001</v>
      </c>
      <c r="AE23" s="84">
        <v>-0.20135800000000001</v>
      </c>
      <c r="AF23" s="84">
        <v>-0.32343899999999998</v>
      </c>
      <c r="AG23" s="71">
        <v>-0.18498800000000001</v>
      </c>
      <c r="AI23" s="70">
        <v>0.54397600000000002</v>
      </c>
      <c r="AJ23" s="84">
        <v>-0.24060300000000001</v>
      </c>
      <c r="AK23" s="84">
        <v>0.220966</v>
      </c>
      <c r="AL23" s="84">
        <v>-0.35668499999999997</v>
      </c>
      <c r="AM23" s="84">
        <v>0.60113099999999997</v>
      </c>
      <c r="AN23" s="84">
        <v>-0.22503799999999999</v>
      </c>
      <c r="AO23" s="84">
        <v>-0.24060300000000001</v>
      </c>
      <c r="AP23" s="104">
        <v>-0.35668499999999997</v>
      </c>
      <c r="AQ23" s="88">
        <v>-0.22503799999999999</v>
      </c>
    </row>
    <row r="24" spans="2:43" ht="18">
      <c r="B24" s="14">
        <v>19</v>
      </c>
      <c r="C24" s="15">
        <v>568</v>
      </c>
      <c r="D24" s="54">
        <v>41.1707210000001</v>
      </c>
      <c r="E24" s="54">
        <v>-73.184196999999998</v>
      </c>
      <c r="F24" s="13">
        <v>400</v>
      </c>
      <c r="G24" s="16">
        <v>160.10408461443296</v>
      </c>
      <c r="H24" s="13">
        <v>329700.82</v>
      </c>
      <c r="I24" s="17">
        <v>0.09</v>
      </c>
      <c r="J24" s="18">
        <v>13.093</v>
      </c>
      <c r="K24" s="19">
        <v>57.16</v>
      </c>
      <c r="L24" s="23">
        <v>9.8743481893599796</v>
      </c>
      <c r="M24" s="24">
        <v>30685168.416530438</v>
      </c>
      <c r="N24" s="20">
        <v>47</v>
      </c>
      <c r="O24" s="18" t="s">
        <v>160</v>
      </c>
      <c r="P24" s="18" t="s">
        <v>180</v>
      </c>
      <c r="Q24" s="18" t="s">
        <v>199</v>
      </c>
      <c r="R24" s="18" t="s">
        <v>227</v>
      </c>
      <c r="S24" s="18" t="s">
        <v>226</v>
      </c>
      <c r="T24" s="18" t="s">
        <v>226</v>
      </c>
      <c r="U24" s="18">
        <v>0</v>
      </c>
      <c r="V24" s="18">
        <v>2021</v>
      </c>
      <c r="W24" s="18">
        <v>1</v>
      </c>
      <c r="X24" s="83"/>
      <c r="Y24" s="70">
        <v>-0.58101199999999997</v>
      </c>
      <c r="Z24" s="84">
        <v>-0.69473600000000002</v>
      </c>
      <c r="AA24" s="84">
        <v>-0.66500800000000004</v>
      </c>
      <c r="AB24" s="84">
        <v>-0.74139900000000003</v>
      </c>
      <c r="AC24" s="84">
        <v>-0.556674</v>
      </c>
      <c r="AD24" s="84">
        <v>-0.68847899999999995</v>
      </c>
      <c r="AE24" s="84">
        <v>-0.69473600000000002</v>
      </c>
      <c r="AF24" s="84">
        <v>-0.74139900000000003</v>
      </c>
      <c r="AG24" s="71">
        <v>-0.68847899999999995</v>
      </c>
      <c r="AI24" s="70">
        <v>-0.86667300000000003</v>
      </c>
      <c r="AJ24" s="84">
        <v>-0.90286100000000002</v>
      </c>
      <c r="AK24" s="84">
        <v>-0.893401</v>
      </c>
      <c r="AL24" s="84">
        <v>-0.91771000000000003</v>
      </c>
      <c r="AM24" s="84">
        <v>-0.85892800000000002</v>
      </c>
      <c r="AN24" s="84">
        <v>-0.90086999999999995</v>
      </c>
      <c r="AO24" s="84">
        <v>-0.90286100000000002</v>
      </c>
      <c r="AP24" s="104">
        <v>-0.91771000000000003</v>
      </c>
      <c r="AQ24" s="88">
        <v>-0.90086999999999995</v>
      </c>
    </row>
    <row r="25" spans="2:43" ht="18">
      <c r="B25" s="14">
        <v>20</v>
      </c>
      <c r="C25" s="15">
        <v>594</v>
      </c>
      <c r="D25" s="54">
        <v>38.585933000000097</v>
      </c>
      <c r="E25" s="54">
        <v>-75.2341499999999</v>
      </c>
      <c r="F25" s="13">
        <v>445.5</v>
      </c>
      <c r="G25" s="16">
        <v>193.2382490789461</v>
      </c>
      <c r="H25" s="13">
        <v>273388.13</v>
      </c>
      <c r="I25" s="17">
        <v>7.0000000000000007E-2</v>
      </c>
      <c r="J25" s="18">
        <v>13.654</v>
      </c>
      <c r="K25" s="19">
        <v>58.04</v>
      </c>
      <c r="L25" s="23">
        <v>9.6824566038395883</v>
      </c>
      <c r="M25" s="24">
        <v>34314527.790237442</v>
      </c>
      <c r="N25" s="20">
        <v>50</v>
      </c>
      <c r="O25" s="18" t="s">
        <v>229</v>
      </c>
      <c r="P25" s="18" t="s">
        <v>198</v>
      </c>
      <c r="Q25" s="18" t="s">
        <v>232</v>
      </c>
      <c r="R25" s="18" t="s">
        <v>53</v>
      </c>
      <c r="S25" s="18" t="s">
        <v>231</v>
      </c>
      <c r="T25" s="18" t="s">
        <v>230</v>
      </c>
      <c r="U25" s="18">
        <v>0</v>
      </c>
      <c r="V25" s="18" t="s">
        <v>1181</v>
      </c>
      <c r="W25" s="18">
        <v>1</v>
      </c>
      <c r="X25" s="83"/>
      <c r="Y25" s="70">
        <v>-0.78792300000000004</v>
      </c>
      <c r="Z25" s="84">
        <v>-0.75892899999999996</v>
      </c>
      <c r="AA25" s="84">
        <v>-0.81576400000000004</v>
      </c>
      <c r="AB25" s="84">
        <v>-0.79577900000000001</v>
      </c>
      <c r="AC25" s="84">
        <v>-0.75125900000000001</v>
      </c>
      <c r="AD25" s="84">
        <v>-0.75398699999999996</v>
      </c>
      <c r="AE25" s="84">
        <v>-0.78792300000000004</v>
      </c>
      <c r="AF25" s="84">
        <v>-0.81576400000000004</v>
      </c>
      <c r="AG25" s="71">
        <v>-0.75398699999999996</v>
      </c>
      <c r="AI25" s="70">
        <v>-0.708067</v>
      </c>
      <c r="AJ25" s="84">
        <v>-0.66815500000000005</v>
      </c>
      <c r="AK25" s="84">
        <v>-0.74639100000000003</v>
      </c>
      <c r="AL25" s="84">
        <v>-0.71888099999999999</v>
      </c>
      <c r="AM25" s="84">
        <v>-0.65759699999999999</v>
      </c>
      <c r="AN25" s="84">
        <v>-0.66135299999999997</v>
      </c>
      <c r="AO25" s="84">
        <v>-0.708067</v>
      </c>
      <c r="AP25" s="104">
        <v>-0.74639100000000003</v>
      </c>
      <c r="AQ25" s="88">
        <v>-0.66135299999999997</v>
      </c>
    </row>
    <row r="26" spans="2:43" ht="18">
      <c r="B26" s="14">
        <v>21</v>
      </c>
      <c r="C26" s="15">
        <v>645</v>
      </c>
      <c r="D26" s="54">
        <v>27.794326000000101</v>
      </c>
      <c r="E26" s="54">
        <v>-82.403842999999895</v>
      </c>
      <c r="F26" s="13">
        <v>1822.5</v>
      </c>
      <c r="G26" s="16">
        <v>84.967617441317586</v>
      </c>
      <c r="H26" s="13">
        <v>2911008.4</v>
      </c>
      <c r="I26" s="17">
        <v>0.18</v>
      </c>
      <c r="J26" s="18">
        <v>10.972</v>
      </c>
      <c r="K26" s="19">
        <v>39.130000000000003</v>
      </c>
      <c r="L26" s="23">
        <v>8.0923411624404142</v>
      </c>
      <c r="M26" s="24">
        <v>109876816.30813222</v>
      </c>
      <c r="N26" s="20">
        <v>25</v>
      </c>
      <c r="O26" s="18" t="s">
        <v>94</v>
      </c>
      <c r="P26" s="18" t="s">
        <v>93</v>
      </c>
      <c r="Q26" s="18" t="s">
        <v>236</v>
      </c>
      <c r="R26" s="18" t="s">
        <v>95</v>
      </c>
      <c r="S26" s="18" t="s">
        <v>192</v>
      </c>
      <c r="T26" s="18" t="s">
        <v>192</v>
      </c>
      <c r="U26" s="18">
        <v>0</v>
      </c>
      <c r="V26" s="18" t="s">
        <v>1181</v>
      </c>
      <c r="W26" s="18">
        <v>1</v>
      </c>
      <c r="X26" s="83"/>
      <c r="Y26" s="70">
        <v>1.389146</v>
      </c>
      <c r="Z26" s="84">
        <v>1.389146</v>
      </c>
      <c r="AA26" s="84">
        <v>1.0974379999999999</v>
      </c>
      <c r="AB26" s="84">
        <v>1.389146</v>
      </c>
      <c r="AC26" s="84">
        <v>1.3229610000000001</v>
      </c>
      <c r="AD26" s="84">
        <v>1.389146</v>
      </c>
      <c r="AE26" s="84">
        <v>1.389146</v>
      </c>
      <c r="AF26" s="84">
        <v>1.0974379999999999</v>
      </c>
      <c r="AG26" s="71">
        <v>1.3229610000000001</v>
      </c>
      <c r="AI26" s="70">
        <v>2.1519879999999998</v>
      </c>
      <c r="AJ26" s="84">
        <v>2.1519879999999998</v>
      </c>
      <c r="AK26" s="84">
        <v>1.7671399999999999</v>
      </c>
      <c r="AL26" s="84">
        <v>2.1519879999999998</v>
      </c>
      <c r="AM26" s="84">
        <v>2.0646719999999998</v>
      </c>
      <c r="AN26" s="84">
        <v>2.1519879999999998</v>
      </c>
      <c r="AO26" s="84">
        <v>2.1519879999999998</v>
      </c>
      <c r="AP26" s="104">
        <v>1.7671399999999999</v>
      </c>
      <c r="AQ26" s="88">
        <v>2.0646719999999998</v>
      </c>
    </row>
    <row r="27" spans="2:43" ht="18">
      <c r="B27" s="14">
        <v>22</v>
      </c>
      <c r="C27" s="15">
        <v>667</v>
      </c>
      <c r="D27" s="54">
        <v>30.416535000000099</v>
      </c>
      <c r="E27" s="54">
        <v>-81.555255000000002</v>
      </c>
      <c r="F27" s="13">
        <v>595</v>
      </c>
      <c r="G27" s="16">
        <v>79.949612052836315</v>
      </c>
      <c r="H27" s="13">
        <v>2363384.94</v>
      </c>
      <c r="I27" s="17">
        <v>0.45</v>
      </c>
      <c r="J27" s="18">
        <v>15.891</v>
      </c>
      <c r="K27" s="19">
        <v>56.68</v>
      </c>
      <c r="L27" s="23">
        <v>8.0945864419805158</v>
      </c>
      <c r="M27" s="24">
        <v>35864426.992810898</v>
      </c>
      <c r="N27" s="20">
        <v>47</v>
      </c>
      <c r="O27" s="18" t="s">
        <v>94</v>
      </c>
      <c r="P27" s="18" t="s">
        <v>237</v>
      </c>
      <c r="Q27" s="18" t="s">
        <v>239</v>
      </c>
      <c r="R27" s="18" t="s">
        <v>238</v>
      </c>
      <c r="S27" s="18" t="s">
        <v>240</v>
      </c>
      <c r="T27" s="18" t="s">
        <v>240</v>
      </c>
      <c r="U27" s="18">
        <v>0</v>
      </c>
      <c r="V27" s="18" t="s">
        <v>1181</v>
      </c>
      <c r="W27" s="18">
        <v>1</v>
      </c>
      <c r="X27" s="83"/>
      <c r="Y27" s="70">
        <v>-1.1662E-2</v>
      </c>
      <c r="Z27" s="84">
        <v>-0.488431</v>
      </c>
      <c r="AA27" s="84">
        <v>-0.22459699999999999</v>
      </c>
      <c r="AB27" s="84">
        <v>-0.56662999999999997</v>
      </c>
      <c r="AC27" s="84">
        <v>1.916E-2</v>
      </c>
      <c r="AD27" s="84">
        <v>-0.47794500000000001</v>
      </c>
      <c r="AE27" s="84">
        <v>-0.488431</v>
      </c>
      <c r="AF27" s="84">
        <v>-0.56662999999999997</v>
      </c>
      <c r="AG27" s="71">
        <v>-0.47794500000000001</v>
      </c>
      <c r="AI27" s="70">
        <v>6.8306000000000006E-2</v>
      </c>
      <c r="AJ27" s="84">
        <v>-0.44703900000000002</v>
      </c>
      <c r="AK27" s="84">
        <v>-0.161858</v>
      </c>
      <c r="AL27" s="84">
        <v>-0.53156499999999995</v>
      </c>
      <c r="AM27" s="84">
        <v>0.101622</v>
      </c>
      <c r="AN27" s="84">
        <v>-0.43570500000000001</v>
      </c>
      <c r="AO27" s="84">
        <v>-0.44703900000000002</v>
      </c>
      <c r="AP27" s="104">
        <v>-0.53156499999999995</v>
      </c>
      <c r="AQ27" s="88">
        <v>-0.43570500000000001</v>
      </c>
    </row>
    <row r="28" spans="2:43" ht="18">
      <c r="B28" s="14">
        <v>23</v>
      </c>
      <c r="C28" s="15">
        <v>703</v>
      </c>
      <c r="D28" s="54">
        <v>34.123326000000098</v>
      </c>
      <c r="E28" s="54">
        <v>-84.921881999999997</v>
      </c>
      <c r="F28" s="13">
        <v>3498.6</v>
      </c>
      <c r="G28" s="16">
        <v>50.367162659685</v>
      </c>
      <c r="H28" s="13">
        <v>13582833</v>
      </c>
      <c r="I28" s="17">
        <v>0.44</v>
      </c>
      <c r="J28" s="18">
        <v>9.9149999999999991</v>
      </c>
      <c r="K28" s="19">
        <v>28.27</v>
      </c>
      <c r="L28" s="23">
        <v>6.4818015800501678</v>
      </c>
      <c r="M28" s="24">
        <v>212100841.77937958</v>
      </c>
      <c r="N28" s="20">
        <v>45</v>
      </c>
      <c r="O28" s="18" t="s">
        <v>142</v>
      </c>
      <c r="P28" s="18" t="s">
        <v>247</v>
      </c>
      <c r="Q28" s="18" t="s">
        <v>248</v>
      </c>
      <c r="R28" s="18" t="s">
        <v>244</v>
      </c>
      <c r="S28" s="18" t="s">
        <v>246</v>
      </c>
      <c r="T28" s="18" t="s">
        <v>246</v>
      </c>
      <c r="U28" s="18">
        <v>0</v>
      </c>
      <c r="V28" s="18" t="s">
        <v>1181</v>
      </c>
      <c r="W28" s="18">
        <v>1</v>
      </c>
      <c r="X28" s="83"/>
      <c r="Y28" s="70">
        <v>0.43949199999999999</v>
      </c>
      <c r="Z28" s="84">
        <v>-0.24800700000000001</v>
      </c>
      <c r="AA28" s="84">
        <v>0.14261199999999999</v>
      </c>
      <c r="AB28" s="84">
        <v>-0.36295699999999997</v>
      </c>
      <c r="AC28" s="84">
        <v>0.50691699999999995</v>
      </c>
      <c r="AD28" s="84">
        <v>-0.23259299999999999</v>
      </c>
      <c r="AE28" s="84">
        <v>-0.24800700000000001</v>
      </c>
      <c r="AF28" s="84">
        <v>-0.36295699999999997</v>
      </c>
      <c r="AG28" s="71">
        <v>-0.23259299999999999</v>
      </c>
      <c r="AI28" s="70">
        <v>0.478099</v>
      </c>
      <c r="AJ28" s="84">
        <v>-0.22783800000000001</v>
      </c>
      <c r="AK28" s="84">
        <v>0.17325699999999999</v>
      </c>
      <c r="AL28" s="84">
        <v>-0.34587099999999998</v>
      </c>
      <c r="AM28" s="84">
        <v>0.54733200000000004</v>
      </c>
      <c r="AN28" s="84">
        <v>-0.21201100000000001</v>
      </c>
      <c r="AO28" s="84">
        <v>-0.22783800000000001</v>
      </c>
      <c r="AP28" s="104">
        <v>-0.34587099999999998</v>
      </c>
      <c r="AQ28" s="88">
        <v>-0.21201100000000001</v>
      </c>
    </row>
    <row r="29" spans="2:43" ht="18">
      <c r="B29" s="14">
        <v>24</v>
      </c>
      <c r="C29" s="15">
        <v>708</v>
      </c>
      <c r="D29" s="54">
        <v>34.252893999999998</v>
      </c>
      <c r="E29" s="54">
        <v>-85.345680999999999</v>
      </c>
      <c r="F29" s="13">
        <v>953</v>
      </c>
      <c r="G29" s="16">
        <v>365.3909073285223</v>
      </c>
      <c r="H29" s="13">
        <v>174602.42</v>
      </c>
      <c r="I29" s="17">
        <v>0.02</v>
      </c>
      <c r="J29" s="18">
        <v>11.404</v>
      </c>
      <c r="K29" s="19">
        <v>32.51</v>
      </c>
      <c r="L29" s="23">
        <v>6.4831238837397036</v>
      </c>
      <c r="M29" s="24">
        <v>56989842.872094989</v>
      </c>
      <c r="N29" s="20">
        <v>56</v>
      </c>
      <c r="O29" s="18" t="s">
        <v>142</v>
      </c>
      <c r="P29" s="18" t="s">
        <v>251</v>
      </c>
      <c r="Q29" s="18" t="s">
        <v>20</v>
      </c>
      <c r="R29" s="18" t="s">
        <v>244</v>
      </c>
      <c r="S29" s="18" t="s">
        <v>250</v>
      </c>
      <c r="T29" s="18" t="s">
        <v>249</v>
      </c>
      <c r="U29" s="18">
        <v>0</v>
      </c>
      <c r="V29" s="18" t="s">
        <v>1181</v>
      </c>
      <c r="W29" s="18">
        <v>1</v>
      </c>
      <c r="X29" s="83"/>
      <c r="Y29" s="70">
        <v>-0.72086600000000001</v>
      </c>
      <c r="Z29" s="84">
        <v>-0.89741199999999999</v>
      </c>
      <c r="AA29" s="84">
        <v>-0.786802</v>
      </c>
      <c r="AB29" s="84">
        <v>-0.91309399999999996</v>
      </c>
      <c r="AC29" s="84">
        <v>-0.72230300000000003</v>
      </c>
      <c r="AD29" s="84">
        <v>-0.89530900000000002</v>
      </c>
      <c r="AE29" s="84">
        <v>-0.89741199999999999</v>
      </c>
      <c r="AF29" s="84">
        <v>-0.91309399999999996</v>
      </c>
      <c r="AG29" s="71">
        <v>-0.89530900000000002</v>
      </c>
      <c r="AI29" s="70">
        <v>6.0153999999999999E-2</v>
      </c>
      <c r="AJ29" s="84">
        <v>-0.61036999999999997</v>
      </c>
      <c r="AK29" s="84">
        <v>-0.190273</v>
      </c>
      <c r="AL29" s="84">
        <v>-0.669929</v>
      </c>
      <c r="AM29" s="84">
        <v>5.4695000000000001E-2</v>
      </c>
      <c r="AN29" s="84">
        <v>-0.60238400000000003</v>
      </c>
      <c r="AO29" s="84">
        <v>-0.61036999999999997</v>
      </c>
      <c r="AP29" s="104">
        <v>-0.669929</v>
      </c>
      <c r="AQ29" s="88">
        <v>-0.60238400000000003</v>
      </c>
    </row>
    <row r="30" spans="2:43" ht="18">
      <c r="B30" s="14">
        <v>25</v>
      </c>
      <c r="C30" s="15">
        <v>861</v>
      </c>
      <c r="D30" s="54">
        <v>39.058441000000101</v>
      </c>
      <c r="E30" s="54">
        <v>-89.403321999999903</v>
      </c>
      <c r="F30" s="13">
        <v>1005.4</v>
      </c>
      <c r="G30" s="16">
        <v>34.170164601759772</v>
      </c>
      <c r="H30" s="13">
        <v>5298517.2</v>
      </c>
      <c r="I30" s="17">
        <v>0.6</v>
      </c>
      <c r="J30" s="18">
        <v>11.098000000000001</v>
      </c>
      <c r="K30" s="19">
        <v>17.91</v>
      </c>
      <c r="L30" s="23">
        <v>3.6628991853485022</v>
      </c>
      <c r="M30" s="24">
        <v>66746827.481820256</v>
      </c>
      <c r="N30" s="20">
        <v>50</v>
      </c>
      <c r="O30" s="18" t="s">
        <v>193</v>
      </c>
      <c r="P30" s="18" t="s">
        <v>170</v>
      </c>
      <c r="Q30" s="18" t="s">
        <v>262</v>
      </c>
      <c r="R30" s="18" t="s">
        <v>178</v>
      </c>
      <c r="S30" s="18" t="s">
        <v>262</v>
      </c>
      <c r="T30" s="18" t="s">
        <v>262</v>
      </c>
      <c r="U30" s="18">
        <v>0</v>
      </c>
      <c r="V30" s="18" t="s">
        <v>1181</v>
      </c>
      <c r="W30" s="18">
        <v>1</v>
      </c>
      <c r="X30" s="83"/>
      <c r="Y30" s="70">
        <v>7.1262000000000006E-2</v>
      </c>
      <c r="Z30" s="84">
        <v>0.29374400000000001</v>
      </c>
      <c r="AA30" s="84">
        <v>-5.688E-2</v>
      </c>
      <c r="AB30" s="84">
        <v>9.5981999999999998E-2</v>
      </c>
      <c r="AC30" s="84">
        <v>0.28308899999999998</v>
      </c>
      <c r="AD30" s="84">
        <v>0.32026300000000002</v>
      </c>
      <c r="AE30" s="84">
        <v>7.1262000000000006E-2</v>
      </c>
      <c r="AF30" s="84">
        <v>-5.688E-2</v>
      </c>
      <c r="AG30" s="71">
        <v>0.28308899999999998</v>
      </c>
      <c r="AI30" s="70">
        <v>-3.9690000000000003E-2</v>
      </c>
      <c r="AJ30" s="84">
        <v>0.15975</v>
      </c>
      <c r="AK30" s="84">
        <v>-0.15456</v>
      </c>
      <c r="AL30" s="84">
        <v>-1.753E-2</v>
      </c>
      <c r="AM30" s="84">
        <v>0.150198</v>
      </c>
      <c r="AN30" s="84">
        <v>0.18352199999999999</v>
      </c>
      <c r="AO30" s="84">
        <v>-3.9690000000000003E-2</v>
      </c>
      <c r="AP30" s="104">
        <v>-0.15456</v>
      </c>
      <c r="AQ30" s="88">
        <v>0.150198</v>
      </c>
    </row>
    <row r="31" spans="2:43" ht="18">
      <c r="B31" s="14">
        <v>26</v>
      </c>
      <c r="C31" s="15">
        <v>876</v>
      </c>
      <c r="D31" s="54">
        <v>39.590601999999997</v>
      </c>
      <c r="E31" s="54">
        <v>-89.496673000000001</v>
      </c>
      <c r="F31" s="13">
        <v>1319</v>
      </c>
      <c r="G31" s="16">
        <v>40.708540489352622</v>
      </c>
      <c r="H31" s="13">
        <v>4792864.5999999996</v>
      </c>
      <c r="I31" s="17">
        <v>0.41</v>
      </c>
      <c r="J31" s="18">
        <v>11.701000000000001</v>
      </c>
      <c r="K31" s="19">
        <v>18.89</v>
      </c>
      <c r="L31" s="23">
        <v>3.6522563527780547</v>
      </c>
      <c r="M31" s="24">
        <v>87068540.151729792</v>
      </c>
      <c r="N31" s="20">
        <v>51</v>
      </c>
      <c r="O31" s="18" t="s">
        <v>193</v>
      </c>
      <c r="P31" s="18" t="s">
        <v>265</v>
      </c>
      <c r="Q31" s="18" t="s">
        <v>264</v>
      </c>
      <c r="R31" s="18" t="s">
        <v>266</v>
      </c>
      <c r="S31" s="18" t="s">
        <v>264</v>
      </c>
      <c r="T31" s="18" t="s">
        <v>264</v>
      </c>
      <c r="U31" s="18">
        <v>0</v>
      </c>
      <c r="V31" s="18" t="s">
        <v>1181</v>
      </c>
      <c r="W31" s="18">
        <v>1</v>
      </c>
      <c r="X31" s="83"/>
      <c r="Y31" s="70">
        <v>-0.15164</v>
      </c>
      <c r="Z31" s="84">
        <v>0.107415</v>
      </c>
      <c r="AA31" s="84">
        <v>-0.24756700000000001</v>
      </c>
      <c r="AB31" s="84">
        <v>-6.1864000000000002E-2</v>
      </c>
      <c r="AC31" s="84">
        <v>2.7945999999999999E-2</v>
      </c>
      <c r="AD31" s="84">
        <v>0.13011500000000001</v>
      </c>
      <c r="AE31" s="84">
        <v>-0.15164</v>
      </c>
      <c r="AF31" s="84">
        <v>-0.24756700000000001</v>
      </c>
      <c r="AG31" s="71">
        <v>2.7945999999999999E-2</v>
      </c>
      <c r="AI31" s="70">
        <v>-0.231321</v>
      </c>
      <c r="AJ31" s="84">
        <v>3.4030000000000002E-3</v>
      </c>
      <c r="AK31" s="84">
        <v>-0.31823899999999999</v>
      </c>
      <c r="AL31" s="84">
        <v>-0.149978</v>
      </c>
      <c r="AM31" s="84">
        <v>-6.8602999999999997E-2</v>
      </c>
      <c r="AN31" s="84">
        <v>2.3970000000000002E-2</v>
      </c>
      <c r="AO31" s="84">
        <v>-0.231321</v>
      </c>
      <c r="AP31" s="104">
        <v>-0.31823899999999999</v>
      </c>
      <c r="AQ31" s="88">
        <v>-6.8602999999999997E-2</v>
      </c>
    </row>
    <row r="32" spans="2:43" ht="18">
      <c r="B32" s="14">
        <v>27</v>
      </c>
      <c r="C32" s="15">
        <v>879</v>
      </c>
      <c r="D32" s="54">
        <v>40.540683000000101</v>
      </c>
      <c r="E32" s="54">
        <v>-89.678703999999996</v>
      </c>
      <c r="F32" s="13">
        <v>1785.6</v>
      </c>
      <c r="G32" s="16">
        <v>48.664223353575998</v>
      </c>
      <c r="H32" s="13">
        <v>4506973.9000000004</v>
      </c>
      <c r="I32" s="17">
        <v>0.28999999999999998</v>
      </c>
      <c r="J32" s="18">
        <v>11.614000000000001</v>
      </c>
      <c r="K32" s="19">
        <v>18.739999999999998</v>
      </c>
      <c r="L32" s="23">
        <v>3.6761109949683832</v>
      </c>
      <c r="M32" s="24">
        <v>118299557.32451199</v>
      </c>
      <c r="N32" s="20">
        <v>67</v>
      </c>
      <c r="O32" s="18" t="s">
        <v>193</v>
      </c>
      <c r="P32" s="18" t="s">
        <v>260</v>
      </c>
      <c r="Q32" s="18" t="s">
        <v>269</v>
      </c>
      <c r="R32" s="18" t="s">
        <v>53</v>
      </c>
      <c r="S32" s="18" t="s">
        <v>268</v>
      </c>
      <c r="T32" s="18" t="s">
        <v>267</v>
      </c>
      <c r="U32" s="18">
        <v>0</v>
      </c>
      <c r="V32" s="18" t="s">
        <v>1181</v>
      </c>
      <c r="W32" s="18">
        <v>1</v>
      </c>
      <c r="X32" s="83"/>
      <c r="Y32" s="70">
        <v>-0.33117799999999997</v>
      </c>
      <c r="Z32" s="84">
        <v>-6.4293000000000003E-2</v>
      </c>
      <c r="AA32" s="84">
        <v>-0.25994099999999998</v>
      </c>
      <c r="AB32" s="84">
        <v>-0.20732500000000001</v>
      </c>
      <c r="AC32" s="84">
        <v>-0.17948900000000001</v>
      </c>
      <c r="AD32" s="84">
        <v>-4.5113E-2</v>
      </c>
      <c r="AE32" s="84">
        <v>-0.33117799999999997</v>
      </c>
      <c r="AF32" s="84">
        <v>-0.25994099999999998</v>
      </c>
      <c r="AG32" s="71">
        <v>-0.17948900000000001</v>
      </c>
      <c r="AI32" s="70">
        <v>-0.370118</v>
      </c>
      <c r="AJ32" s="84">
        <v>-0.118772</v>
      </c>
      <c r="AK32" s="84">
        <v>-0.30302899999999999</v>
      </c>
      <c r="AL32" s="84">
        <v>-0.25347700000000001</v>
      </c>
      <c r="AM32" s="84">
        <v>-0.22726099999999999</v>
      </c>
      <c r="AN32" s="84">
        <v>-0.10070900000000001</v>
      </c>
      <c r="AO32" s="84">
        <v>-0.370118</v>
      </c>
      <c r="AP32" s="104">
        <v>-0.30302899999999999</v>
      </c>
      <c r="AQ32" s="88">
        <v>-0.22726099999999999</v>
      </c>
    </row>
    <row r="33" spans="2:43" ht="18">
      <c r="B33" s="14">
        <v>28</v>
      </c>
      <c r="C33" s="15">
        <v>884</v>
      </c>
      <c r="D33" s="54">
        <v>41.632978000000001</v>
      </c>
      <c r="E33" s="54">
        <v>-88.061796999999999</v>
      </c>
      <c r="F33" s="13">
        <v>598.4</v>
      </c>
      <c r="G33" s="16">
        <v>60.339261878960393</v>
      </c>
      <c r="H33" s="13">
        <v>994177.22</v>
      </c>
      <c r="I33" s="17">
        <v>0.19</v>
      </c>
      <c r="J33" s="18">
        <v>10.243</v>
      </c>
      <c r="K33" s="19">
        <v>16.53</v>
      </c>
      <c r="L33" s="23">
        <v>3.6782253822612034</v>
      </c>
      <c r="M33" s="24">
        <v>39897362.300006934</v>
      </c>
      <c r="N33" s="20">
        <v>59</v>
      </c>
      <c r="O33" s="18" t="s">
        <v>193</v>
      </c>
      <c r="P33" s="18" t="s">
        <v>204</v>
      </c>
      <c r="Q33" s="18" t="s">
        <v>272</v>
      </c>
      <c r="R33" s="18" t="s">
        <v>53</v>
      </c>
      <c r="S33" s="18" t="s">
        <v>271</v>
      </c>
      <c r="T33" s="18" t="s">
        <v>270</v>
      </c>
      <c r="U33" s="18">
        <v>0</v>
      </c>
      <c r="V33" s="18">
        <v>2024</v>
      </c>
      <c r="W33" s="18">
        <v>1</v>
      </c>
      <c r="X33" s="83"/>
      <c r="Y33" s="70">
        <v>-0.39696500000000001</v>
      </c>
      <c r="Z33" s="84">
        <v>-0.22936200000000001</v>
      </c>
      <c r="AA33" s="84">
        <v>-0.47029399999999999</v>
      </c>
      <c r="AB33" s="84">
        <v>-0.34716200000000003</v>
      </c>
      <c r="AC33" s="84">
        <v>-0.27685300000000002</v>
      </c>
      <c r="AD33" s="84">
        <v>-0.21356600000000001</v>
      </c>
      <c r="AE33" s="84">
        <v>-0.39696500000000001</v>
      </c>
      <c r="AF33" s="84">
        <v>-0.47029399999999999</v>
      </c>
      <c r="AG33" s="71">
        <v>-0.27685300000000002</v>
      </c>
      <c r="AI33" s="70">
        <v>-2.9426999999999998E-2</v>
      </c>
      <c r="AJ33" s="84">
        <v>0.24032700000000001</v>
      </c>
      <c r="AK33" s="84">
        <v>-0.147449</v>
      </c>
      <c r="AL33" s="84">
        <v>5.0729999999999997E-2</v>
      </c>
      <c r="AM33" s="84">
        <v>0.16389100000000001</v>
      </c>
      <c r="AN33" s="84">
        <v>0.26574999999999999</v>
      </c>
      <c r="AO33" s="84">
        <v>-2.9426999999999998E-2</v>
      </c>
      <c r="AP33" s="104">
        <v>-0.147449</v>
      </c>
      <c r="AQ33" s="88">
        <v>0.16389100000000001</v>
      </c>
    </row>
    <row r="34" spans="2:43" ht="18">
      <c r="B34" s="14">
        <v>29</v>
      </c>
      <c r="C34" s="15">
        <v>889</v>
      </c>
      <c r="D34" s="54">
        <v>38.204109000000102</v>
      </c>
      <c r="E34" s="54">
        <v>-89.856290999999899</v>
      </c>
      <c r="F34" s="13">
        <v>1894.1</v>
      </c>
      <c r="G34" s="16">
        <v>38.080088731797133</v>
      </c>
      <c r="H34" s="13">
        <v>7200886.4000000004</v>
      </c>
      <c r="I34" s="17">
        <v>0.43</v>
      </c>
      <c r="J34" s="18">
        <v>10.47</v>
      </c>
      <c r="K34" s="19">
        <v>16.899999999999999</v>
      </c>
      <c r="L34" s="23">
        <v>3.6490345406864089</v>
      </c>
      <c r="M34" s="24">
        <v>126239129.70243225</v>
      </c>
      <c r="N34" s="20">
        <v>46</v>
      </c>
      <c r="O34" s="18" t="s">
        <v>193</v>
      </c>
      <c r="P34" s="18" t="s">
        <v>171</v>
      </c>
      <c r="Q34" s="18" t="s">
        <v>255</v>
      </c>
      <c r="R34" s="18" t="s">
        <v>274</v>
      </c>
      <c r="S34" s="18" t="s">
        <v>273</v>
      </c>
      <c r="T34" s="18" t="s">
        <v>273</v>
      </c>
      <c r="U34" s="18">
        <v>0</v>
      </c>
      <c r="V34" s="18" t="s">
        <v>1181</v>
      </c>
      <c r="W34" s="18">
        <v>1</v>
      </c>
      <c r="X34" s="83"/>
      <c r="Y34" s="70">
        <v>-2.5922000000000001E-2</v>
      </c>
      <c r="Z34" s="84">
        <v>0.145481</v>
      </c>
      <c r="AA34" s="84">
        <v>1.0885000000000001E-2</v>
      </c>
      <c r="AB34" s="84">
        <v>-2.9617000000000001E-2</v>
      </c>
      <c r="AC34" s="84">
        <v>0.35730600000000001</v>
      </c>
      <c r="AD34" s="84">
        <v>0.168961</v>
      </c>
      <c r="AE34" s="84">
        <v>-2.5922000000000001E-2</v>
      </c>
      <c r="AF34" s="84">
        <v>-2.9617000000000001E-2</v>
      </c>
      <c r="AG34" s="71">
        <v>0.168961</v>
      </c>
      <c r="AI34" s="70">
        <v>7.0368E-2</v>
      </c>
      <c r="AJ34" s="84">
        <v>0.25871499999999997</v>
      </c>
      <c r="AK34" s="84">
        <v>0.110814</v>
      </c>
      <c r="AL34" s="84">
        <v>6.6308000000000006E-2</v>
      </c>
      <c r="AM34" s="84">
        <v>0.491479</v>
      </c>
      <c r="AN34" s="84">
        <v>0.28451599999999999</v>
      </c>
      <c r="AO34" s="84">
        <v>7.0368E-2</v>
      </c>
      <c r="AP34" s="104">
        <v>6.6308000000000006E-2</v>
      </c>
      <c r="AQ34" s="88">
        <v>0.28451599999999999</v>
      </c>
    </row>
    <row r="35" spans="2:43" ht="18">
      <c r="B35" s="14">
        <v>30</v>
      </c>
      <c r="C35" s="15">
        <v>963</v>
      </c>
      <c r="D35" s="54">
        <v>39.754289</v>
      </c>
      <c r="E35" s="54">
        <v>-89.601172000000005</v>
      </c>
      <c r="F35" s="13">
        <v>617.80000000000007</v>
      </c>
      <c r="G35" s="16">
        <v>40.308502935380908</v>
      </c>
      <c r="H35" s="13">
        <v>2343740.6</v>
      </c>
      <c r="I35" s="17">
        <v>0.43</v>
      </c>
      <c r="J35" s="18">
        <v>11.901</v>
      </c>
      <c r="K35" s="19">
        <v>19.21</v>
      </c>
      <c r="L35" s="23">
        <v>3.6677087497532179</v>
      </c>
      <c r="M35" s="24">
        <v>40853260.023099549</v>
      </c>
      <c r="N35" s="20">
        <v>30</v>
      </c>
      <c r="O35" s="18" t="s">
        <v>193</v>
      </c>
      <c r="P35" s="18" t="s">
        <v>281</v>
      </c>
      <c r="Q35" s="18" t="s">
        <v>283</v>
      </c>
      <c r="R35" s="18" t="s">
        <v>282</v>
      </c>
      <c r="S35" s="18" t="s">
        <v>280</v>
      </c>
      <c r="T35" s="18" t="s">
        <v>280</v>
      </c>
      <c r="U35" s="18">
        <v>0</v>
      </c>
      <c r="V35" s="18" t="s">
        <v>1181</v>
      </c>
      <c r="W35" s="18">
        <v>1</v>
      </c>
      <c r="X35" s="83"/>
      <c r="Y35" s="70">
        <v>-0.16170399999999999</v>
      </c>
      <c r="Z35" s="84">
        <v>0.13058800000000001</v>
      </c>
      <c r="AA35" s="84">
        <v>-0.256633</v>
      </c>
      <c r="AB35" s="84">
        <v>-4.2234000000000001E-2</v>
      </c>
      <c r="AC35" s="84">
        <v>2.0351000000000001E-2</v>
      </c>
      <c r="AD35" s="84">
        <v>0.15376300000000001</v>
      </c>
      <c r="AE35" s="84">
        <v>-0.16170399999999999</v>
      </c>
      <c r="AF35" s="84">
        <v>-0.256633</v>
      </c>
      <c r="AG35" s="71">
        <v>2.0351000000000001E-2</v>
      </c>
      <c r="AI35" s="70">
        <v>-0.32481100000000002</v>
      </c>
      <c r="AJ35" s="84">
        <v>-8.9389999999999997E-2</v>
      </c>
      <c r="AK35" s="84">
        <v>-0.40126899999999999</v>
      </c>
      <c r="AL35" s="84">
        <v>-0.22858600000000001</v>
      </c>
      <c r="AM35" s="84">
        <v>-0.178179</v>
      </c>
      <c r="AN35" s="84">
        <v>-7.0723999999999995E-2</v>
      </c>
      <c r="AO35" s="84">
        <v>-0.32481100000000002</v>
      </c>
      <c r="AP35" s="104">
        <v>-0.40126899999999999</v>
      </c>
      <c r="AQ35" s="88">
        <v>-0.178179</v>
      </c>
    </row>
    <row r="36" spans="2:43" ht="18">
      <c r="B36" s="14">
        <v>31</v>
      </c>
      <c r="C36" s="15">
        <v>983</v>
      </c>
      <c r="D36" s="54">
        <v>38.737975000000098</v>
      </c>
      <c r="E36" s="54">
        <v>-85.418233999999998</v>
      </c>
      <c r="F36" s="13">
        <v>1303.8</v>
      </c>
      <c r="G36" s="16">
        <v>46.317312401197817</v>
      </c>
      <c r="H36" s="13">
        <v>6360308.1000000006</v>
      </c>
      <c r="I36" s="17">
        <v>0.56000000000000005</v>
      </c>
      <c r="J36" s="18">
        <v>10.964</v>
      </c>
      <c r="K36" s="19">
        <v>27.02</v>
      </c>
      <c r="L36" s="23">
        <v>5.6044345455120519</v>
      </c>
      <c r="M36" s="24">
        <v>87090921.937828809</v>
      </c>
      <c r="N36" s="20">
        <v>63</v>
      </c>
      <c r="O36" s="18" t="s">
        <v>147</v>
      </c>
      <c r="P36" s="18" t="s">
        <v>133</v>
      </c>
      <c r="Q36" s="18" t="s">
        <v>22</v>
      </c>
      <c r="R36" s="18" t="s">
        <v>285</v>
      </c>
      <c r="S36" s="18" t="s">
        <v>284</v>
      </c>
      <c r="T36" s="18" t="s">
        <v>284</v>
      </c>
      <c r="U36" s="18">
        <v>0</v>
      </c>
      <c r="V36" s="18" t="s">
        <v>1181</v>
      </c>
      <c r="W36" s="18">
        <v>1</v>
      </c>
      <c r="X36" s="83"/>
      <c r="Y36" s="70">
        <v>-0.111181</v>
      </c>
      <c r="Z36" s="84">
        <v>-7.1122000000000005E-2</v>
      </c>
      <c r="AA36" s="84">
        <v>-0.230493</v>
      </c>
      <c r="AB36" s="84">
        <v>-0.21310999999999999</v>
      </c>
      <c r="AC36" s="84">
        <v>4.1681000000000003E-2</v>
      </c>
      <c r="AD36" s="84">
        <v>-5.2082000000000003E-2</v>
      </c>
      <c r="AE36" s="84">
        <v>-0.111181</v>
      </c>
      <c r="AF36" s="84">
        <v>-0.230493</v>
      </c>
      <c r="AG36" s="71">
        <v>-5.2082000000000003E-2</v>
      </c>
      <c r="AI36" s="70">
        <v>-0.210281</v>
      </c>
      <c r="AJ36" s="84">
        <v>-0.17468800000000001</v>
      </c>
      <c r="AK36" s="84">
        <v>-0.31629000000000002</v>
      </c>
      <c r="AL36" s="84">
        <v>-0.300846</v>
      </c>
      <c r="AM36" s="84">
        <v>-7.4463000000000001E-2</v>
      </c>
      <c r="AN36" s="84">
        <v>-0.157772</v>
      </c>
      <c r="AO36" s="84">
        <v>-0.210281</v>
      </c>
      <c r="AP36" s="104">
        <v>-0.31629000000000002</v>
      </c>
      <c r="AQ36" s="88">
        <v>-0.157772</v>
      </c>
    </row>
    <row r="37" spans="2:43" ht="18">
      <c r="B37" s="14">
        <v>32</v>
      </c>
      <c r="C37" s="15">
        <v>990</v>
      </c>
      <c r="D37" s="54">
        <v>39.709305999999998</v>
      </c>
      <c r="E37" s="54">
        <v>-86.196001999999993</v>
      </c>
      <c r="F37" s="13">
        <v>0</v>
      </c>
      <c r="G37" s="16">
        <v>80.489999999999995</v>
      </c>
      <c r="H37" s="13">
        <v>0</v>
      </c>
      <c r="I37" s="21">
        <v>0.17</v>
      </c>
      <c r="J37" s="18">
        <v>12.23</v>
      </c>
      <c r="K37" s="19">
        <v>30.14</v>
      </c>
      <c r="L37" s="23">
        <v>5.6660189228979805</v>
      </c>
      <c r="M37" s="24">
        <v>0</v>
      </c>
      <c r="N37" s="20">
        <v>52</v>
      </c>
      <c r="O37" s="18" t="s">
        <v>147</v>
      </c>
      <c r="P37" s="18" t="s">
        <v>181</v>
      </c>
      <c r="Q37" s="18" t="s">
        <v>1201</v>
      </c>
      <c r="R37" s="18" t="s">
        <v>288</v>
      </c>
      <c r="S37" s="18" t="s">
        <v>287</v>
      </c>
      <c r="T37" s="18" t="s">
        <v>287</v>
      </c>
      <c r="U37" s="18"/>
      <c r="V37" s="18"/>
      <c r="W37" s="18">
        <v>2</v>
      </c>
      <c r="X37" s="83" t="s">
        <v>1237</v>
      </c>
      <c r="Y37" s="70" t="e">
        <v>#N/A</v>
      </c>
      <c r="Z37" s="84" t="e">
        <v>#N/A</v>
      </c>
      <c r="AA37" s="84" t="e">
        <v>#N/A</v>
      </c>
      <c r="AB37" s="84" t="e">
        <v>#N/A</v>
      </c>
      <c r="AC37" s="84" t="e">
        <v>#N/A</v>
      </c>
      <c r="AD37" s="84" t="e">
        <v>#N/A</v>
      </c>
      <c r="AE37" s="84" t="e">
        <v>#N/A</v>
      </c>
      <c r="AF37" s="84" t="e">
        <v>#N/A</v>
      </c>
      <c r="AG37" s="71" t="e">
        <v>#N/A</v>
      </c>
      <c r="AI37" s="70">
        <v>-0.42433300000000002</v>
      </c>
      <c r="AJ37" s="84">
        <v>-0.42558800000000002</v>
      </c>
      <c r="AK37" s="84">
        <v>-0.50778500000000004</v>
      </c>
      <c r="AL37" s="84">
        <v>-0.51339299999999999</v>
      </c>
      <c r="AM37" s="84">
        <v>-0.35758200000000001</v>
      </c>
      <c r="AN37" s="84">
        <v>-0.41381400000000002</v>
      </c>
      <c r="AO37" s="84">
        <v>-0.42558800000000002</v>
      </c>
      <c r="AP37" s="104">
        <v>-0.51339299999999999</v>
      </c>
      <c r="AQ37" s="88">
        <v>-0.41381400000000002</v>
      </c>
    </row>
    <row r="38" spans="2:43" ht="18">
      <c r="B38" s="14">
        <v>33</v>
      </c>
      <c r="C38" s="15">
        <v>995</v>
      </c>
      <c r="D38" s="54">
        <v>41.644568</v>
      </c>
      <c r="E38" s="54">
        <v>-87.123173999999906</v>
      </c>
      <c r="F38" s="13">
        <v>603.5</v>
      </c>
      <c r="G38" s="16">
        <v>293.9294191604767</v>
      </c>
      <c r="H38" s="13">
        <v>158623.39000000001</v>
      </c>
      <c r="I38" s="17">
        <v>0.03</v>
      </c>
      <c r="J38" s="18">
        <v>13.438000000000001</v>
      </c>
      <c r="K38" s="19">
        <v>33.119999999999997</v>
      </c>
      <c r="L38" s="23">
        <v>5.6492250885319697</v>
      </c>
      <c r="M38" s="24">
        <v>40474374.976749785</v>
      </c>
      <c r="N38" s="20">
        <v>53</v>
      </c>
      <c r="O38" s="18" t="s">
        <v>147</v>
      </c>
      <c r="P38" s="18" t="s">
        <v>13</v>
      </c>
      <c r="Q38" s="18" t="s">
        <v>291</v>
      </c>
      <c r="R38" s="18" t="s">
        <v>290</v>
      </c>
      <c r="S38" s="18" t="s">
        <v>289</v>
      </c>
      <c r="T38" s="18" t="s">
        <v>289</v>
      </c>
      <c r="U38" s="18">
        <v>1</v>
      </c>
      <c r="V38" s="18">
        <v>2018</v>
      </c>
      <c r="W38" s="18">
        <v>1</v>
      </c>
      <c r="X38" s="83"/>
      <c r="Y38" s="70" t="e">
        <v>#N/A</v>
      </c>
      <c r="Z38" s="84" t="e">
        <v>#N/A</v>
      </c>
      <c r="AA38" s="84" t="e">
        <v>#N/A</v>
      </c>
      <c r="AB38" s="84" t="e">
        <v>#N/A</v>
      </c>
      <c r="AC38" s="84" t="e">
        <v>#N/A</v>
      </c>
      <c r="AD38" s="84" t="e">
        <v>#N/A</v>
      </c>
      <c r="AE38" s="84" t="e">
        <v>#N/A</v>
      </c>
      <c r="AF38" s="84" t="e">
        <v>#N/A</v>
      </c>
      <c r="AG38" s="71" t="e">
        <v>#N/A</v>
      </c>
      <c r="AI38" s="70">
        <v>0.61635300000000004</v>
      </c>
      <c r="AJ38" s="84">
        <v>2.2483089999999999</v>
      </c>
      <c r="AK38" s="84">
        <v>0.43567099999999997</v>
      </c>
      <c r="AL38" s="84">
        <v>2.2483089999999999</v>
      </c>
      <c r="AM38" s="84">
        <v>0.58503899999999998</v>
      </c>
      <c r="AN38" s="84">
        <v>2.2483089999999999</v>
      </c>
      <c r="AO38" s="84">
        <v>0.61635300000000004</v>
      </c>
      <c r="AP38" s="104">
        <v>0.43567099999999997</v>
      </c>
      <c r="AQ38" s="88">
        <v>0.58503899999999998</v>
      </c>
    </row>
    <row r="39" spans="2:43" ht="18">
      <c r="B39" s="14">
        <v>34</v>
      </c>
      <c r="C39" s="15">
        <v>1001</v>
      </c>
      <c r="D39" s="54">
        <v>39.923378000000099</v>
      </c>
      <c r="E39" s="54">
        <v>-87.427383000000006</v>
      </c>
      <c r="F39" s="13">
        <v>1062</v>
      </c>
      <c r="G39" s="16">
        <v>45.589196113303679</v>
      </c>
      <c r="H39" s="13">
        <v>6077717.5</v>
      </c>
      <c r="I39" s="17">
        <v>0.65</v>
      </c>
      <c r="J39" s="18">
        <v>11.494999999999999</v>
      </c>
      <c r="K39" s="19">
        <v>28.33</v>
      </c>
      <c r="L39" s="23">
        <v>5.5987663752177079</v>
      </c>
      <c r="M39" s="24">
        <v>70868797.876685515</v>
      </c>
      <c r="N39" s="20">
        <v>37</v>
      </c>
      <c r="O39" s="18" t="s">
        <v>147</v>
      </c>
      <c r="P39" s="18" t="s">
        <v>294</v>
      </c>
      <c r="Q39" s="18" t="s">
        <v>293</v>
      </c>
      <c r="R39" s="18" t="s">
        <v>295</v>
      </c>
      <c r="S39" s="18" t="s">
        <v>293</v>
      </c>
      <c r="T39" s="18" t="s">
        <v>293</v>
      </c>
      <c r="U39" s="18">
        <v>0</v>
      </c>
      <c r="V39" s="18" t="s">
        <v>1181</v>
      </c>
      <c r="W39" s="18">
        <v>1</v>
      </c>
      <c r="X39" s="83"/>
      <c r="Y39" s="70">
        <v>-0.116411</v>
      </c>
      <c r="Z39" s="84">
        <v>5.2430000000000003E-3</v>
      </c>
      <c r="AA39" s="84">
        <v>-0.23091</v>
      </c>
      <c r="AB39" s="84">
        <v>-0.148419</v>
      </c>
      <c r="AC39" s="84">
        <v>3.9534E-2</v>
      </c>
      <c r="AD39" s="84">
        <v>2.5847999999999999E-2</v>
      </c>
      <c r="AE39" s="84">
        <v>-0.116411</v>
      </c>
      <c r="AF39" s="84">
        <v>-0.23091</v>
      </c>
      <c r="AG39" s="71">
        <v>2.5847999999999999E-2</v>
      </c>
      <c r="AI39" s="70">
        <v>-0.16575200000000001</v>
      </c>
      <c r="AJ39" s="84">
        <v>-5.0890999999999999E-2</v>
      </c>
      <c r="AK39" s="84">
        <v>-0.27385700000000002</v>
      </c>
      <c r="AL39" s="84">
        <v>-0.19597200000000001</v>
      </c>
      <c r="AM39" s="84">
        <v>-1.8516000000000001E-2</v>
      </c>
      <c r="AN39" s="84">
        <v>-3.1437E-2</v>
      </c>
      <c r="AO39" s="84">
        <v>-0.16575200000000001</v>
      </c>
      <c r="AP39" s="104">
        <v>-0.27385700000000002</v>
      </c>
      <c r="AQ39" s="88">
        <v>-3.1437E-2</v>
      </c>
    </row>
    <row r="40" spans="2:43" ht="18">
      <c r="B40" s="14">
        <v>35</v>
      </c>
      <c r="C40" s="15">
        <v>1004</v>
      </c>
      <c r="D40" s="54">
        <v>38.807090000000102</v>
      </c>
      <c r="E40" s="54">
        <v>-87.247197999999997</v>
      </c>
      <c r="F40" s="13">
        <v>804.5</v>
      </c>
      <c r="G40" s="16">
        <v>58.296930837959223</v>
      </c>
      <c r="H40" s="13">
        <v>2783328.91</v>
      </c>
      <c r="I40" s="17">
        <v>0.39</v>
      </c>
      <c r="J40" s="18">
        <v>13.558999999999999</v>
      </c>
      <c r="K40" s="19">
        <v>33.42</v>
      </c>
      <c r="L40" s="23">
        <v>5.575229033780726</v>
      </c>
      <c r="M40" s="24">
        <v>53722984.643769152</v>
      </c>
      <c r="N40" s="20">
        <v>40</v>
      </c>
      <c r="O40" s="18" t="s">
        <v>147</v>
      </c>
      <c r="P40" s="18" t="s">
        <v>297</v>
      </c>
      <c r="Q40" s="18" t="s">
        <v>296</v>
      </c>
      <c r="R40" s="18" t="s">
        <v>295</v>
      </c>
      <c r="S40" s="18" t="s">
        <v>296</v>
      </c>
      <c r="T40" s="18" t="s">
        <v>296</v>
      </c>
      <c r="U40" s="18">
        <v>0</v>
      </c>
      <c r="V40" s="18" t="s">
        <v>1181</v>
      </c>
      <c r="W40" s="18">
        <v>1</v>
      </c>
      <c r="X40" s="83"/>
      <c r="Y40" s="70">
        <v>-0.26043699999999997</v>
      </c>
      <c r="Z40" s="84">
        <v>-0.228491</v>
      </c>
      <c r="AA40" s="84">
        <v>-0.36109200000000002</v>
      </c>
      <c r="AB40" s="84">
        <v>-0.34642400000000001</v>
      </c>
      <c r="AC40" s="84">
        <v>-0.14018700000000001</v>
      </c>
      <c r="AD40" s="84">
        <v>-0.212677</v>
      </c>
      <c r="AE40" s="84">
        <v>-0.26043699999999997</v>
      </c>
      <c r="AF40" s="84">
        <v>-0.36109200000000002</v>
      </c>
      <c r="AG40" s="71">
        <v>-0.212677</v>
      </c>
      <c r="AI40" s="70">
        <v>-0.454654</v>
      </c>
      <c r="AJ40" s="84">
        <v>-0.43109799999999998</v>
      </c>
      <c r="AK40" s="84">
        <v>-0.52887600000000001</v>
      </c>
      <c r="AL40" s="84">
        <v>-0.51805999999999996</v>
      </c>
      <c r="AM40" s="84">
        <v>-0.365983</v>
      </c>
      <c r="AN40" s="84">
        <v>-0.419437</v>
      </c>
      <c r="AO40" s="84">
        <v>-0.454654</v>
      </c>
      <c r="AP40" s="104">
        <v>-0.52887600000000001</v>
      </c>
      <c r="AQ40" s="88">
        <v>-0.419437</v>
      </c>
    </row>
    <row r="41" spans="2:43" ht="18">
      <c r="B41" s="14">
        <v>36</v>
      </c>
      <c r="C41" s="15">
        <v>1008</v>
      </c>
      <c r="D41" s="54">
        <v>38.263697999999998</v>
      </c>
      <c r="E41" s="54">
        <v>-85.838091000000006</v>
      </c>
      <c r="F41" s="13">
        <v>300</v>
      </c>
      <c r="G41" s="16">
        <v>115.54426064950806</v>
      </c>
      <c r="H41" s="13">
        <v>264114.21999999997</v>
      </c>
      <c r="I41" s="17">
        <v>0.1</v>
      </c>
      <c r="J41" s="18">
        <v>13.778</v>
      </c>
      <c r="K41" s="19">
        <v>33.96</v>
      </c>
      <c r="L41" s="23">
        <v>5.6246239619477461</v>
      </c>
      <c r="M41" s="24">
        <v>20062020.195218373</v>
      </c>
      <c r="N41" s="20">
        <v>59</v>
      </c>
      <c r="O41" s="18" t="s">
        <v>147</v>
      </c>
      <c r="P41" s="18" t="s">
        <v>251</v>
      </c>
      <c r="Q41" s="18" t="s">
        <v>300</v>
      </c>
      <c r="R41" s="18" t="s">
        <v>295</v>
      </c>
      <c r="S41" s="18" t="s">
        <v>299</v>
      </c>
      <c r="T41" s="18" t="s">
        <v>299</v>
      </c>
      <c r="U41" s="18">
        <v>0</v>
      </c>
      <c r="V41" s="18">
        <v>2022</v>
      </c>
      <c r="W41" s="18">
        <v>1</v>
      </c>
      <c r="X41" s="83"/>
      <c r="Y41" s="70">
        <v>-0.43463200000000002</v>
      </c>
      <c r="Z41" s="84">
        <v>-0.61523600000000001</v>
      </c>
      <c r="AA41" s="84">
        <v>-0.551172</v>
      </c>
      <c r="AB41" s="84">
        <v>-0.67405099999999996</v>
      </c>
      <c r="AC41" s="84">
        <v>-0.40499600000000002</v>
      </c>
      <c r="AD41" s="84">
        <v>-0.60734900000000003</v>
      </c>
      <c r="AE41" s="84">
        <v>-0.61523600000000001</v>
      </c>
      <c r="AF41" s="84">
        <v>-0.67405099999999996</v>
      </c>
      <c r="AG41" s="71">
        <v>-0.60734900000000003</v>
      </c>
      <c r="AI41" s="70">
        <v>-0.43507299999999999</v>
      </c>
      <c r="AJ41" s="84">
        <v>-0.61553599999999997</v>
      </c>
      <c r="AK41" s="84">
        <v>-0.55152199999999996</v>
      </c>
      <c r="AL41" s="84">
        <v>-0.67430500000000004</v>
      </c>
      <c r="AM41" s="84">
        <v>-0.40546100000000002</v>
      </c>
      <c r="AN41" s="84">
        <v>-0.60765499999999995</v>
      </c>
      <c r="AO41" s="84">
        <v>-0.61553599999999997</v>
      </c>
      <c r="AP41" s="104">
        <v>-0.67430500000000004</v>
      </c>
      <c r="AQ41" s="88">
        <v>-0.60765499999999995</v>
      </c>
    </row>
    <row r="42" spans="2:43" ht="18">
      <c r="B42" s="14">
        <v>37</v>
      </c>
      <c r="C42" s="15">
        <v>1012</v>
      </c>
      <c r="D42" s="54">
        <v>37.909020000000098</v>
      </c>
      <c r="E42" s="54">
        <v>-87.324744999999993</v>
      </c>
      <c r="F42" s="13">
        <v>368.9</v>
      </c>
      <c r="G42" s="16">
        <v>47.737449947006681</v>
      </c>
      <c r="H42" s="13">
        <v>1882022.3</v>
      </c>
      <c r="I42" s="17">
        <v>0.57999999999999996</v>
      </c>
      <c r="J42" s="18">
        <v>11.795999999999999</v>
      </c>
      <c r="K42" s="19">
        <v>29.07</v>
      </c>
      <c r="L42" s="23">
        <v>5.6095373031311571</v>
      </c>
      <c r="M42" s="24">
        <v>24575282.787225697</v>
      </c>
      <c r="N42" s="20">
        <v>54</v>
      </c>
      <c r="O42" s="18" t="s">
        <v>147</v>
      </c>
      <c r="P42" s="18" t="s">
        <v>303</v>
      </c>
      <c r="Q42" s="18" t="s">
        <v>305</v>
      </c>
      <c r="R42" s="18" t="s">
        <v>304</v>
      </c>
      <c r="S42" s="18" t="s">
        <v>302</v>
      </c>
      <c r="T42" s="18" t="s">
        <v>302</v>
      </c>
      <c r="U42" s="18">
        <v>0</v>
      </c>
      <c r="V42" s="18">
        <v>2024</v>
      </c>
      <c r="W42" s="18">
        <v>1</v>
      </c>
      <c r="X42" s="83"/>
      <c r="Y42" s="70">
        <v>-0.25679600000000002</v>
      </c>
      <c r="Z42" s="84">
        <v>-0.107984</v>
      </c>
      <c r="AA42" s="84">
        <v>-0.21546000000000001</v>
      </c>
      <c r="AB42" s="84">
        <v>-0.244338</v>
      </c>
      <c r="AC42" s="84">
        <v>5.6328999999999997E-2</v>
      </c>
      <c r="AD42" s="84">
        <v>-8.9700000000000002E-2</v>
      </c>
      <c r="AE42" s="84">
        <v>-0.25679600000000002</v>
      </c>
      <c r="AF42" s="84">
        <v>-0.244338</v>
      </c>
      <c r="AG42" s="71">
        <v>-8.9700000000000002E-2</v>
      </c>
      <c r="AI42" s="70">
        <v>-0.35464099999999998</v>
      </c>
      <c r="AJ42" s="84">
        <v>-0.22542100000000001</v>
      </c>
      <c r="AK42" s="84">
        <v>-0.318747</v>
      </c>
      <c r="AL42" s="84">
        <v>-0.34382400000000002</v>
      </c>
      <c r="AM42" s="84">
        <v>-8.2739999999999994E-2</v>
      </c>
      <c r="AN42" s="84">
        <v>-0.20954400000000001</v>
      </c>
      <c r="AO42" s="84">
        <v>-0.35464099999999998</v>
      </c>
      <c r="AP42" s="104">
        <v>-0.34382400000000002</v>
      </c>
      <c r="AQ42" s="88">
        <v>-0.20954400000000001</v>
      </c>
    </row>
    <row r="43" spans="2:43" ht="18">
      <c r="B43" s="14">
        <v>38</v>
      </c>
      <c r="C43" s="15">
        <v>1073</v>
      </c>
      <c r="D43" s="54">
        <v>41.943655999999997</v>
      </c>
      <c r="E43" s="54">
        <v>-91.638684999999995</v>
      </c>
      <c r="F43" s="13">
        <v>213.4</v>
      </c>
      <c r="G43" s="16">
        <v>177.08260856738576</v>
      </c>
      <c r="H43" s="13">
        <v>89014.274000000005</v>
      </c>
      <c r="I43" s="17">
        <v>0.05</v>
      </c>
      <c r="J43" s="18">
        <v>14.07</v>
      </c>
      <c r="K43" s="19">
        <v>21.05</v>
      </c>
      <c r="L43" s="23">
        <v>3.4476406443826986</v>
      </c>
      <c r="M43" s="24">
        <v>13582240.142979406</v>
      </c>
      <c r="N43" s="20">
        <v>45</v>
      </c>
      <c r="O43" s="18" t="s">
        <v>152</v>
      </c>
      <c r="P43" s="18" t="s">
        <v>315</v>
      </c>
      <c r="Q43" s="18" t="s">
        <v>316</v>
      </c>
      <c r="R43" s="18" t="s">
        <v>310</v>
      </c>
      <c r="S43" s="18" t="s">
        <v>318</v>
      </c>
      <c r="T43" s="18" t="s">
        <v>318</v>
      </c>
      <c r="U43" s="18">
        <v>0</v>
      </c>
      <c r="V43" s="18" t="s">
        <v>1181</v>
      </c>
      <c r="W43" s="18">
        <v>1</v>
      </c>
      <c r="X43" s="83"/>
      <c r="Y43" s="70">
        <v>-0.85315200000000002</v>
      </c>
      <c r="Z43" s="84">
        <v>-0.732908</v>
      </c>
      <c r="AA43" s="84">
        <v>-0.82911400000000002</v>
      </c>
      <c r="AB43" s="84">
        <v>-0.77373499999999995</v>
      </c>
      <c r="AC43" s="84">
        <v>-0.81017300000000003</v>
      </c>
      <c r="AD43" s="84">
        <v>-0.727433</v>
      </c>
      <c r="AE43" s="84">
        <v>-0.85315200000000002</v>
      </c>
      <c r="AF43" s="84">
        <v>-0.82911400000000002</v>
      </c>
      <c r="AG43" s="71">
        <v>-0.81017300000000003</v>
      </c>
      <c r="AI43" s="70">
        <v>-0.57115700000000003</v>
      </c>
      <c r="AJ43" s="84">
        <v>-0.220003</v>
      </c>
      <c r="AK43" s="84">
        <v>-0.50095599999999996</v>
      </c>
      <c r="AL43" s="84">
        <v>-0.33923300000000001</v>
      </c>
      <c r="AM43" s="84">
        <v>-0.44564399999999998</v>
      </c>
      <c r="AN43" s="84">
        <v>-0.204015</v>
      </c>
      <c r="AO43" s="84">
        <v>-0.57115700000000003</v>
      </c>
      <c r="AP43" s="104">
        <v>-0.50095599999999996</v>
      </c>
      <c r="AQ43" s="88">
        <v>-0.44564399999999998</v>
      </c>
    </row>
    <row r="44" spans="2:43" ht="18">
      <c r="B44" s="14">
        <v>39</v>
      </c>
      <c r="C44" s="15">
        <v>1081</v>
      </c>
      <c r="D44" s="54">
        <v>41.540438999999999</v>
      </c>
      <c r="E44" s="54">
        <v>-90.447800999999998</v>
      </c>
      <c r="F44" s="13">
        <v>0</v>
      </c>
      <c r="G44" s="16">
        <v>70.55</v>
      </c>
      <c r="H44" s="13">
        <v>0</v>
      </c>
      <c r="I44" s="21">
        <v>0.15</v>
      </c>
      <c r="J44" s="18">
        <v>12.637</v>
      </c>
      <c r="K44" s="19">
        <v>18.91</v>
      </c>
      <c r="L44" s="23">
        <v>3.3936474075509038</v>
      </c>
      <c r="M44" s="24">
        <v>0</v>
      </c>
      <c r="N44" s="20">
        <v>72</v>
      </c>
      <c r="O44" s="18" t="s">
        <v>152</v>
      </c>
      <c r="P44" s="18" t="s">
        <v>253</v>
      </c>
      <c r="Q44" s="18" t="s">
        <v>1203</v>
      </c>
      <c r="R44" s="18" t="s">
        <v>156</v>
      </c>
      <c r="S44" s="18" t="s">
        <v>1159</v>
      </c>
      <c r="T44" s="18" t="s">
        <v>321</v>
      </c>
      <c r="U44" s="18"/>
      <c r="V44" s="18"/>
      <c r="W44" s="18">
        <v>2</v>
      </c>
      <c r="X44" s="83" t="s">
        <v>1237</v>
      </c>
      <c r="Y44" s="70" t="e">
        <v>#N/A</v>
      </c>
      <c r="Z44" s="84" t="e">
        <v>#N/A</v>
      </c>
      <c r="AA44" s="84" t="e">
        <v>#N/A</v>
      </c>
      <c r="AB44" s="84" t="e">
        <v>#N/A</v>
      </c>
      <c r="AC44" s="84" t="e">
        <v>#N/A</v>
      </c>
      <c r="AD44" s="84" t="e">
        <v>#N/A</v>
      </c>
      <c r="AE44" s="84" t="e">
        <v>#N/A</v>
      </c>
      <c r="AF44" s="84" t="e">
        <v>#N/A</v>
      </c>
      <c r="AG44" s="71" t="e">
        <v>#N/A</v>
      </c>
      <c r="AI44" s="70">
        <v>-0.559033</v>
      </c>
      <c r="AJ44" s="84">
        <v>-0.34204600000000002</v>
      </c>
      <c r="AK44" s="84">
        <v>-0.60451999999999995</v>
      </c>
      <c r="AL44" s="84">
        <v>-0.44262099999999999</v>
      </c>
      <c r="AM44" s="84">
        <v>-0.45369399999999999</v>
      </c>
      <c r="AN44" s="84">
        <v>-0.32856000000000002</v>
      </c>
      <c r="AO44" s="84">
        <v>-0.559033</v>
      </c>
      <c r="AP44" s="104">
        <v>-0.60451999999999995</v>
      </c>
      <c r="AQ44" s="88">
        <v>-0.45369399999999999</v>
      </c>
    </row>
    <row r="45" spans="2:43" ht="18">
      <c r="B45" s="14">
        <v>40</v>
      </c>
      <c r="C45" s="15">
        <v>1091</v>
      </c>
      <c r="D45" s="54">
        <v>42.325829000000098</v>
      </c>
      <c r="E45" s="54">
        <v>-96.381375000000006</v>
      </c>
      <c r="F45" s="13">
        <v>584.1</v>
      </c>
      <c r="G45" s="16">
        <v>37.636380470563424</v>
      </c>
      <c r="H45" s="13">
        <v>2263981.9529999997</v>
      </c>
      <c r="I45" s="17">
        <v>0.44</v>
      </c>
      <c r="J45" s="18">
        <v>11.914999999999999</v>
      </c>
      <c r="K45" s="19">
        <v>17.829999999999998</v>
      </c>
      <c r="L45" s="23">
        <v>3.3938338254513534</v>
      </c>
      <c r="M45" s="24">
        <v>37157709.407304429</v>
      </c>
      <c r="N45" s="20">
        <v>47</v>
      </c>
      <c r="O45" s="18" t="s">
        <v>152</v>
      </c>
      <c r="P45" s="18" t="s">
        <v>324</v>
      </c>
      <c r="Q45" s="18" t="s">
        <v>325</v>
      </c>
      <c r="R45" s="18" t="s">
        <v>156</v>
      </c>
      <c r="S45" s="18" t="s">
        <v>323</v>
      </c>
      <c r="T45" s="18" t="s">
        <v>323</v>
      </c>
      <c r="U45" s="18">
        <v>0</v>
      </c>
      <c r="V45" s="18" t="s">
        <v>1181</v>
      </c>
      <c r="W45" s="18">
        <v>1</v>
      </c>
      <c r="X45" s="83"/>
      <c r="Y45" s="70">
        <v>-0.21419199999999999</v>
      </c>
      <c r="Z45" s="84">
        <v>0.18420300000000001</v>
      </c>
      <c r="AA45" s="84">
        <v>-0.28779300000000002</v>
      </c>
      <c r="AB45" s="84">
        <v>3.186E-3</v>
      </c>
      <c r="AC45" s="84">
        <v>-1.533E-2</v>
      </c>
      <c r="AD45" s="84">
        <v>0.208477</v>
      </c>
      <c r="AE45" s="84">
        <v>-0.21419199999999999</v>
      </c>
      <c r="AF45" s="84">
        <v>-0.28779300000000002</v>
      </c>
      <c r="AG45" s="71">
        <v>-1.533E-2</v>
      </c>
      <c r="AI45" s="70">
        <v>-0.51858499999999996</v>
      </c>
      <c r="AJ45" s="84">
        <v>-0.27451399999999998</v>
      </c>
      <c r="AK45" s="84">
        <v>-0.56367599999999995</v>
      </c>
      <c r="AL45" s="84">
        <v>-0.38541199999999998</v>
      </c>
      <c r="AM45" s="84">
        <v>-0.396756</v>
      </c>
      <c r="AN45" s="84">
        <v>-0.25964300000000001</v>
      </c>
      <c r="AO45" s="84">
        <v>-0.51858499999999996</v>
      </c>
      <c r="AP45" s="104">
        <v>-0.56367599999999995</v>
      </c>
      <c r="AQ45" s="88">
        <v>-0.396756</v>
      </c>
    </row>
    <row r="46" spans="2:43" ht="18">
      <c r="B46" s="14">
        <v>41</v>
      </c>
      <c r="C46" s="15">
        <v>1104</v>
      </c>
      <c r="D46" s="54">
        <v>40.741888000000102</v>
      </c>
      <c r="E46" s="54">
        <v>-91.117662999999894</v>
      </c>
      <c r="F46" s="13">
        <v>212</v>
      </c>
      <c r="G46" s="16">
        <v>37.092531214695704</v>
      </c>
      <c r="H46" s="13">
        <v>1186357.8</v>
      </c>
      <c r="I46" s="17">
        <v>0.64</v>
      </c>
      <c r="J46" s="18">
        <v>14.977</v>
      </c>
      <c r="K46" s="19">
        <v>22.41</v>
      </c>
      <c r="L46" s="23">
        <v>3.3658093733535281</v>
      </c>
      <c r="M46" s="24">
        <v>13425681.226906655</v>
      </c>
      <c r="N46" s="20">
        <v>37</v>
      </c>
      <c r="O46" s="18" t="s">
        <v>152</v>
      </c>
      <c r="P46" s="18" t="s">
        <v>322</v>
      </c>
      <c r="Q46" s="18" t="s">
        <v>32</v>
      </c>
      <c r="R46" s="18" t="s">
        <v>310</v>
      </c>
      <c r="S46" s="18" t="s">
        <v>32</v>
      </c>
      <c r="T46" s="18" t="s">
        <v>326</v>
      </c>
      <c r="U46" s="18">
        <v>0</v>
      </c>
      <c r="V46" s="18" t="s">
        <v>1181</v>
      </c>
      <c r="W46" s="18">
        <v>1</v>
      </c>
      <c r="X46" s="83"/>
      <c r="Y46" s="70">
        <v>-0.211813</v>
      </c>
      <c r="Z46" s="84">
        <v>0.245336</v>
      </c>
      <c r="AA46" s="84">
        <v>-0.116275</v>
      </c>
      <c r="AB46" s="84">
        <v>5.4974000000000002E-2</v>
      </c>
      <c r="AC46" s="84">
        <v>-9.6769999999999998E-3</v>
      </c>
      <c r="AD46" s="84">
        <v>0.27086300000000002</v>
      </c>
      <c r="AE46" s="84">
        <v>-0.211813</v>
      </c>
      <c r="AF46" s="84">
        <v>-0.116275</v>
      </c>
      <c r="AG46" s="71">
        <v>-9.6769999999999998E-3</v>
      </c>
      <c r="AI46" s="70">
        <v>-0.35562300000000002</v>
      </c>
      <c r="AJ46" s="84">
        <v>1.8117000000000001E-2</v>
      </c>
      <c r="AK46" s="84">
        <v>-0.27751700000000001</v>
      </c>
      <c r="AL46" s="84">
        <v>-0.137513</v>
      </c>
      <c r="AM46" s="84">
        <v>-0.19036800000000001</v>
      </c>
      <c r="AN46" s="84">
        <v>3.8984999999999999E-2</v>
      </c>
      <c r="AO46" s="84">
        <v>-0.35562300000000002</v>
      </c>
      <c r="AP46" s="104">
        <v>-0.27751700000000001</v>
      </c>
      <c r="AQ46" s="88">
        <v>-0.19036800000000001</v>
      </c>
    </row>
    <row r="47" spans="2:43" ht="18">
      <c r="B47" s="14">
        <v>42</v>
      </c>
      <c r="C47" s="15">
        <v>1122</v>
      </c>
      <c r="D47" s="54">
        <v>42.025393000000101</v>
      </c>
      <c r="E47" s="54">
        <v>-93.607894999999999</v>
      </c>
      <c r="F47" s="13">
        <v>0</v>
      </c>
      <c r="G47" s="16">
        <v>49.51</v>
      </c>
      <c r="H47" s="13">
        <v>0</v>
      </c>
      <c r="I47" s="21">
        <v>0.28000000000000003</v>
      </c>
      <c r="J47" s="18">
        <v>13.54</v>
      </c>
      <c r="K47" s="19">
        <v>20.260000000000002</v>
      </c>
      <c r="L47" s="23">
        <v>3.3832102890000622</v>
      </c>
      <c r="M47" s="24">
        <v>0</v>
      </c>
      <c r="N47" s="20">
        <v>61</v>
      </c>
      <c r="O47" s="18" t="s">
        <v>152</v>
      </c>
      <c r="P47" s="18" t="s">
        <v>1186</v>
      </c>
      <c r="Q47" s="18" t="s">
        <v>1202</v>
      </c>
      <c r="R47" s="18" t="s">
        <v>1257</v>
      </c>
      <c r="S47" s="18" t="s">
        <v>1160</v>
      </c>
      <c r="T47" s="18" t="s">
        <v>327</v>
      </c>
      <c r="U47" s="18"/>
      <c r="V47" s="18"/>
      <c r="W47" s="18">
        <v>4</v>
      </c>
      <c r="X47" s="83" t="s">
        <v>1260</v>
      </c>
      <c r="Y47" s="70" t="e">
        <v>#N/A</v>
      </c>
      <c r="Z47" s="84" t="e">
        <v>#N/A</v>
      </c>
      <c r="AA47" s="84" t="e">
        <v>#N/A</v>
      </c>
      <c r="AB47" s="84" t="e">
        <v>#N/A</v>
      </c>
      <c r="AC47" s="84" t="e">
        <v>#N/A</v>
      </c>
      <c r="AD47" s="84" t="e">
        <v>#N/A</v>
      </c>
      <c r="AE47" s="84" t="e">
        <v>#N/A</v>
      </c>
      <c r="AF47" s="84" t="e">
        <v>#N/A</v>
      </c>
      <c r="AG47" s="71" t="e">
        <v>#N/A</v>
      </c>
      <c r="AI47" s="70">
        <v>-0.47017599999999998</v>
      </c>
      <c r="AJ47" s="84">
        <v>-4.7502000000000003E-2</v>
      </c>
      <c r="AK47" s="84">
        <v>-0.37601600000000002</v>
      </c>
      <c r="AL47" s="84">
        <v>-0.193102</v>
      </c>
      <c r="AM47" s="84">
        <v>-0.31660199999999999</v>
      </c>
      <c r="AN47" s="84">
        <v>-2.7979E-2</v>
      </c>
      <c r="AO47" s="84">
        <v>-0.47017599999999998</v>
      </c>
      <c r="AP47" s="104">
        <v>-0.37601600000000002</v>
      </c>
      <c r="AQ47" s="88">
        <v>-0.31660199999999999</v>
      </c>
    </row>
    <row r="48" spans="2:43" ht="18">
      <c r="B48" s="14">
        <v>43</v>
      </c>
      <c r="C48" s="15">
        <v>1167</v>
      </c>
      <c r="D48" s="54">
        <v>41.389343000000103</v>
      </c>
      <c r="E48" s="54">
        <v>-91.057674000000006</v>
      </c>
      <c r="F48" s="13">
        <v>293.5</v>
      </c>
      <c r="G48" s="16">
        <v>40.894297560515078</v>
      </c>
      <c r="H48" s="13">
        <v>881432.59199999995</v>
      </c>
      <c r="I48" s="17">
        <v>0.34</v>
      </c>
      <c r="J48" s="18">
        <v>10.949</v>
      </c>
      <c r="K48" s="19">
        <v>16.38</v>
      </c>
      <c r="L48" s="23">
        <v>3.4082820063221089</v>
      </c>
      <c r="M48" s="24">
        <v>18603529.99672462</v>
      </c>
      <c r="N48" s="20">
        <v>46</v>
      </c>
      <c r="O48" s="18" t="s">
        <v>152</v>
      </c>
      <c r="P48" s="18" t="s">
        <v>335</v>
      </c>
      <c r="Q48" s="18" t="s">
        <v>335</v>
      </c>
      <c r="R48" s="18" t="s">
        <v>336</v>
      </c>
      <c r="S48" s="18" t="s">
        <v>335</v>
      </c>
      <c r="T48" s="18" t="s">
        <v>334</v>
      </c>
      <c r="U48" s="18">
        <v>0</v>
      </c>
      <c r="V48" s="18" t="s">
        <v>1181</v>
      </c>
      <c r="W48" s="18">
        <v>1</v>
      </c>
      <c r="X48" s="83"/>
      <c r="Y48" s="70">
        <v>-0.18289900000000001</v>
      </c>
      <c r="Z48" s="84">
        <v>0.11466999999999999</v>
      </c>
      <c r="AA48" s="84">
        <v>-0.272121</v>
      </c>
      <c r="AB48" s="84">
        <v>-5.5718999999999998E-2</v>
      </c>
      <c r="AC48" s="84">
        <v>-3.1700000000000001E-3</v>
      </c>
      <c r="AD48" s="84">
        <v>0.137518</v>
      </c>
      <c r="AE48" s="84">
        <v>-0.18289900000000001</v>
      </c>
      <c r="AF48" s="84">
        <v>-0.272121</v>
      </c>
      <c r="AG48" s="71">
        <v>-3.1700000000000001E-3</v>
      </c>
      <c r="AI48" s="70">
        <v>-0.19895399999999999</v>
      </c>
      <c r="AJ48" s="84">
        <v>9.2770000000000005E-2</v>
      </c>
      <c r="AK48" s="84">
        <v>-0.28642200000000001</v>
      </c>
      <c r="AL48" s="84">
        <v>-7.4272000000000005E-2</v>
      </c>
      <c r="AM48" s="84">
        <v>-2.2755000000000001E-2</v>
      </c>
      <c r="AN48" s="84">
        <v>0.11516899999999999</v>
      </c>
      <c r="AO48" s="84">
        <v>-0.19895399999999999</v>
      </c>
      <c r="AP48" s="104">
        <v>-0.28642200000000001</v>
      </c>
      <c r="AQ48" s="88">
        <v>-2.2755000000000001E-2</v>
      </c>
    </row>
    <row r="49" spans="2:43" ht="18">
      <c r="B49" s="14">
        <v>44</v>
      </c>
      <c r="C49" s="15">
        <v>1241</v>
      </c>
      <c r="D49" s="54">
        <v>38.348075000000101</v>
      </c>
      <c r="E49" s="54">
        <v>-94.642864000000003</v>
      </c>
      <c r="F49" s="13">
        <v>1578</v>
      </c>
      <c r="G49" s="16">
        <v>37.685320797653354</v>
      </c>
      <c r="H49" s="13">
        <v>5482825.1500000004</v>
      </c>
      <c r="I49" s="17">
        <v>0.4</v>
      </c>
      <c r="J49" s="18">
        <v>10.548</v>
      </c>
      <c r="K49" s="19">
        <v>15.95</v>
      </c>
      <c r="L49" s="23">
        <v>3.4544315596251263</v>
      </c>
      <c r="M49" s="24">
        <v>100230919.27862555</v>
      </c>
      <c r="N49" s="20">
        <v>43</v>
      </c>
      <c r="O49" s="18" t="s">
        <v>91</v>
      </c>
      <c r="P49" s="18" t="s">
        <v>315</v>
      </c>
      <c r="Q49" s="18" t="s">
        <v>345</v>
      </c>
      <c r="R49" s="18" t="s">
        <v>344</v>
      </c>
      <c r="S49" s="18" t="s">
        <v>343</v>
      </c>
      <c r="T49" s="18" t="s">
        <v>343</v>
      </c>
      <c r="U49" s="18">
        <v>0</v>
      </c>
      <c r="V49" s="18" t="s">
        <v>1181</v>
      </c>
      <c r="W49" s="18">
        <v>1</v>
      </c>
      <c r="X49" s="83"/>
      <c r="Y49" s="70">
        <v>-2.6081E-2</v>
      </c>
      <c r="Z49" s="84">
        <v>0.12375899999999999</v>
      </c>
      <c r="AA49" s="84">
        <v>-0.14285999999999999</v>
      </c>
      <c r="AB49" s="84">
        <v>-4.8018999999999999E-2</v>
      </c>
      <c r="AC49" s="84">
        <v>0.16589799999999999</v>
      </c>
      <c r="AD49" s="84">
        <v>0.14679300000000001</v>
      </c>
      <c r="AE49" s="84">
        <v>-2.6081E-2</v>
      </c>
      <c r="AF49" s="84">
        <v>-0.14285999999999999</v>
      </c>
      <c r="AG49" s="71">
        <v>0.14679300000000001</v>
      </c>
      <c r="AI49" s="70">
        <v>0.13589999999999999</v>
      </c>
      <c r="AJ49" s="84">
        <v>0.31066100000000002</v>
      </c>
      <c r="AK49" s="84">
        <v>-3.0200000000000002E-4</v>
      </c>
      <c r="AL49" s="84">
        <v>0.11031299999999999</v>
      </c>
      <c r="AM49" s="84">
        <v>0.35980800000000002</v>
      </c>
      <c r="AN49" s="84">
        <v>0.33752700000000002</v>
      </c>
      <c r="AO49" s="84">
        <v>0.13589999999999999</v>
      </c>
      <c r="AP49" s="104">
        <v>-3.0200000000000002E-4</v>
      </c>
      <c r="AQ49" s="88">
        <v>0.33752700000000002</v>
      </c>
    </row>
    <row r="50" spans="2:43" ht="18">
      <c r="B50" s="14">
        <v>45</v>
      </c>
      <c r="C50" s="15">
        <v>1294</v>
      </c>
      <c r="D50" s="54">
        <v>39.086297000000101</v>
      </c>
      <c r="E50" s="54">
        <v>-94.651707999999999</v>
      </c>
      <c r="F50" s="13">
        <v>0</v>
      </c>
      <c r="G50" s="16" t="e">
        <v>#DIV/0!</v>
      </c>
      <c r="H50" s="13">
        <v>0</v>
      </c>
      <c r="I50" s="17" t="e">
        <v>#DIV/0!</v>
      </c>
      <c r="J50" s="18">
        <v>13.134</v>
      </c>
      <c r="K50" s="19">
        <v>19.86</v>
      </c>
      <c r="L50" s="23">
        <v>3.4459377750114069</v>
      </c>
      <c r="M50" s="24">
        <v>0</v>
      </c>
      <c r="N50" s="20">
        <v>60</v>
      </c>
      <c r="O50" s="18" t="s">
        <v>91</v>
      </c>
      <c r="P50" s="18" t="s">
        <v>348</v>
      </c>
      <c r="Q50" s="18" t="s">
        <v>350</v>
      </c>
      <c r="R50" s="18" t="s">
        <v>349</v>
      </c>
      <c r="S50" s="18" t="s">
        <v>347</v>
      </c>
      <c r="T50" s="18" t="s">
        <v>347</v>
      </c>
      <c r="U50" s="18">
        <v>0</v>
      </c>
      <c r="V50" s="18" t="e">
        <v>#N/A</v>
      </c>
      <c r="W50" s="18">
        <v>4</v>
      </c>
      <c r="X50" s="83" t="s">
        <v>1236</v>
      </c>
      <c r="Y50" s="70" t="e">
        <v>#N/A</v>
      </c>
      <c r="Z50" s="84" t="e">
        <v>#N/A</v>
      </c>
      <c r="AA50" s="84" t="e">
        <v>#N/A</v>
      </c>
      <c r="AB50" s="84" t="e">
        <v>#N/A</v>
      </c>
      <c r="AC50" s="84" t="e">
        <v>#N/A</v>
      </c>
      <c r="AD50" s="84" t="e">
        <v>#N/A</v>
      </c>
      <c r="AE50" s="84" t="e">
        <v>#N/A</v>
      </c>
      <c r="AF50" s="84" t="e">
        <v>#N/A</v>
      </c>
      <c r="AG50" s="71" t="e">
        <v>#N/A</v>
      </c>
      <c r="AI50" s="70">
        <v>5.7390000000000002E-3</v>
      </c>
      <c r="AJ50" s="84">
        <v>6.0335E-2</v>
      </c>
      <c r="AK50" s="84">
        <v>-0.12968499999999999</v>
      </c>
      <c r="AL50" s="84">
        <v>-0.10174800000000001</v>
      </c>
      <c r="AM50" s="84">
        <v>0.13560700000000001</v>
      </c>
      <c r="AN50" s="84">
        <v>8.2069000000000003E-2</v>
      </c>
      <c r="AO50" s="84">
        <v>5.7390000000000002E-3</v>
      </c>
      <c r="AP50" s="104">
        <v>-0.12968499999999999</v>
      </c>
      <c r="AQ50" s="88">
        <v>8.2069000000000003E-2</v>
      </c>
    </row>
    <row r="51" spans="2:43" ht="18">
      <c r="B51" s="14">
        <v>46</v>
      </c>
      <c r="C51" s="15">
        <v>1356</v>
      </c>
      <c r="D51" s="54">
        <v>38.748725</v>
      </c>
      <c r="E51" s="54">
        <v>-85.037407999999999</v>
      </c>
      <c r="F51" s="13">
        <v>2225.8999999999996</v>
      </c>
      <c r="G51" s="16">
        <v>41.288934330904716</v>
      </c>
      <c r="H51" s="13">
        <v>11254223.82</v>
      </c>
      <c r="I51" s="17">
        <v>0.57999999999999996</v>
      </c>
      <c r="J51" s="18">
        <v>10.782</v>
      </c>
      <c r="K51" s="19">
        <v>24.24</v>
      </c>
      <c r="L51" s="23">
        <v>5.102713609804848</v>
      </c>
      <c r="M51" s="24">
        <v>134445441.79837978</v>
      </c>
      <c r="N51" s="20">
        <v>39</v>
      </c>
      <c r="O51" s="18" t="s">
        <v>64</v>
      </c>
      <c r="P51" s="18" t="s">
        <v>292</v>
      </c>
      <c r="Q51" s="18" t="s">
        <v>357</v>
      </c>
      <c r="R51" s="18" t="s">
        <v>65</v>
      </c>
      <c r="S51" s="18" t="s">
        <v>357</v>
      </c>
      <c r="T51" s="18" t="s">
        <v>357</v>
      </c>
      <c r="U51" s="18">
        <v>0</v>
      </c>
      <c r="V51" s="18" t="s">
        <v>1181</v>
      </c>
      <c r="W51" s="18">
        <v>1</v>
      </c>
      <c r="X51" s="83"/>
      <c r="Y51" s="70">
        <v>0.23957899999999999</v>
      </c>
      <c r="Z51" s="84">
        <v>3.2969999999999999E-2</v>
      </c>
      <c r="AA51" s="84">
        <v>4.9860000000000002E-2</v>
      </c>
      <c r="AB51" s="84">
        <v>-0.12493</v>
      </c>
      <c r="AC51" s="84">
        <v>0.36235299999999998</v>
      </c>
      <c r="AD51" s="84">
        <v>5.4143999999999998E-2</v>
      </c>
      <c r="AE51" s="84">
        <v>3.2969999999999999E-2</v>
      </c>
      <c r="AF51" s="84">
        <v>-0.12493</v>
      </c>
      <c r="AG51" s="71">
        <v>5.4143999999999998E-2</v>
      </c>
      <c r="AI51" s="70">
        <v>0.24276300000000001</v>
      </c>
      <c r="AJ51" s="84">
        <v>3.5624000000000003E-2</v>
      </c>
      <c r="AK51" s="84">
        <v>5.2557E-2</v>
      </c>
      <c r="AL51" s="84">
        <v>-0.122682</v>
      </c>
      <c r="AM51" s="84">
        <v>0.36585200000000001</v>
      </c>
      <c r="AN51" s="84">
        <v>5.6852E-2</v>
      </c>
      <c r="AO51" s="84">
        <v>3.5624000000000003E-2</v>
      </c>
      <c r="AP51" s="104">
        <v>-0.122682</v>
      </c>
      <c r="AQ51" s="88">
        <v>5.6852E-2</v>
      </c>
    </row>
    <row r="52" spans="2:43" ht="18">
      <c r="B52" s="14">
        <v>47</v>
      </c>
      <c r="C52" s="15">
        <v>1364</v>
      </c>
      <c r="D52" s="54">
        <v>38.051769</v>
      </c>
      <c r="E52" s="54">
        <v>-85.909971999999996</v>
      </c>
      <c r="F52" s="13">
        <v>1717.1999999999998</v>
      </c>
      <c r="G52" s="16">
        <v>40.961513716488845</v>
      </c>
      <c r="H52" s="13">
        <v>8607616.3000000007</v>
      </c>
      <c r="I52" s="17">
        <v>0.56999999999999995</v>
      </c>
      <c r="J52" s="18">
        <v>10.627000000000001</v>
      </c>
      <c r="K52" s="19">
        <v>23.89</v>
      </c>
      <c r="L52" s="23">
        <v>5.133275136084273</v>
      </c>
      <c r="M52" s="24">
        <v>102759776.99797928</v>
      </c>
      <c r="N52" s="20">
        <v>41</v>
      </c>
      <c r="O52" s="18" t="s">
        <v>64</v>
      </c>
      <c r="P52" s="18" t="s">
        <v>133</v>
      </c>
      <c r="Q52" s="18" t="s">
        <v>360</v>
      </c>
      <c r="R52" s="18" t="s">
        <v>144</v>
      </c>
      <c r="S52" s="18" t="s">
        <v>359</v>
      </c>
      <c r="T52" s="18" t="s">
        <v>358</v>
      </c>
      <c r="U52" s="18">
        <v>0</v>
      </c>
      <c r="V52" s="18" t="s">
        <v>1181</v>
      </c>
      <c r="W52" s="18">
        <v>1</v>
      </c>
      <c r="X52" s="83"/>
      <c r="Y52" s="70">
        <v>0.31082100000000001</v>
      </c>
      <c r="Z52" s="84">
        <v>2.9381999999999998E-2</v>
      </c>
      <c r="AA52" s="84">
        <v>0.10545400000000001</v>
      </c>
      <c r="AB52" s="84">
        <v>-0.127969</v>
      </c>
      <c r="AC52" s="84">
        <v>0.42832100000000001</v>
      </c>
      <c r="AD52" s="84">
        <v>5.0481999999999999E-2</v>
      </c>
      <c r="AE52" s="84">
        <v>2.9381999999999998E-2</v>
      </c>
      <c r="AF52" s="84">
        <v>-0.127969</v>
      </c>
      <c r="AG52" s="71">
        <v>5.0481999999999999E-2</v>
      </c>
      <c r="AI52" s="70">
        <v>0.26457799999999998</v>
      </c>
      <c r="AJ52" s="84">
        <v>-6.9319999999999998E-3</v>
      </c>
      <c r="AK52" s="84">
        <v>6.6456000000000001E-2</v>
      </c>
      <c r="AL52" s="84">
        <v>-0.15873300000000001</v>
      </c>
      <c r="AM52" s="84">
        <v>0.37793300000000002</v>
      </c>
      <c r="AN52" s="84">
        <v>1.3424E-2</v>
      </c>
      <c r="AO52" s="84">
        <v>-6.9319999999999998E-3</v>
      </c>
      <c r="AP52" s="104">
        <v>-0.15873300000000001</v>
      </c>
      <c r="AQ52" s="88">
        <v>1.3424E-2</v>
      </c>
    </row>
    <row r="53" spans="2:43" ht="18">
      <c r="B53" s="14">
        <v>48</v>
      </c>
      <c r="C53" s="15">
        <v>1374</v>
      </c>
      <c r="D53" s="54">
        <v>37.794642000000103</v>
      </c>
      <c r="E53" s="54">
        <v>-87.0608</v>
      </c>
      <c r="F53" s="13">
        <v>445.3</v>
      </c>
      <c r="G53" s="16">
        <v>42.735096694504847</v>
      </c>
      <c r="H53" s="13">
        <v>2201432.7000000002</v>
      </c>
      <c r="I53" s="17">
        <v>0.56000000000000005</v>
      </c>
      <c r="J53" s="18">
        <v>11.314</v>
      </c>
      <c r="K53" s="19">
        <v>25.43</v>
      </c>
      <c r="L53" s="23">
        <v>5.1214404651064136</v>
      </c>
      <c r="M53" s="24">
        <v>26821499.22895642</v>
      </c>
      <c r="N53" s="20">
        <v>49</v>
      </c>
      <c r="O53" s="18" t="s">
        <v>64</v>
      </c>
      <c r="P53" s="18" t="s">
        <v>307</v>
      </c>
      <c r="Q53" s="18" t="s">
        <v>364</v>
      </c>
      <c r="R53" s="18" t="s">
        <v>363</v>
      </c>
      <c r="S53" s="18" t="s">
        <v>362</v>
      </c>
      <c r="T53" s="18" t="s">
        <v>361</v>
      </c>
      <c r="U53" s="18">
        <v>0</v>
      </c>
      <c r="V53" s="18" t="s">
        <v>1181</v>
      </c>
      <c r="W53" s="18">
        <v>1</v>
      </c>
      <c r="X53" s="83"/>
      <c r="Y53" s="70">
        <v>-1.4132E-2</v>
      </c>
      <c r="Z53" s="84">
        <v>-2.8556999999999999E-2</v>
      </c>
      <c r="AA53" s="84">
        <v>-0.146177</v>
      </c>
      <c r="AB53" s="84">
        <v>-0.17705199999999999</v>
      </c>
      <c r="AC53" s="84">
        <v>0.15071300000000001</v>
      </c>
      <c r="AD53" s="84">
        <v>-8.6449999999999999E-3</v>
      </c>
      <c r="AE53" s="84">
        <v>-2.8556999999999999E-2</v>
      </c>
      <c r="AF53" s="84">
        <v>-0.17705199999999999</v>
      </c>
      <c r="AG53" s="71">
        <v>-8.6449999999999999E-3</v>
      </c>
      <c r="AI53" s="70">
        <v>-7.3367000000000002E-2</v>
      </c>
      <c r="AJ53" s="84">
        <v>-8.6925000000000002E-2</v>
      </c>
      <c r="AK53" s="84">
        <v>-0.19747799999999999</v>
      </c>
      <c r="AL53" s="84">
        <v>-0.226498</v>
      </c>
      <c r="AM53" s="84">
        <v>8.1573000000000007E-2</v>
      </c>
      <c r="AN53" s="84">
        <v>-6.8210000000000007E-2</v>
      </c>
      <c r="AO53" s="84">
        <v>-8.6925000000000002E-2</v>
      </c>
      <c r="AP53" s="104">
        <v>-0.226498</v>
      </c>
      <c r="AQ53" s="88">
        <v>-6.8210000000000007E-2</v>
      </c>
    </row>
    <row r="54" spans="2:43" ht="18">
      <c r="B54" s="14">
        <v>49</v>
      </c>
      <c r="C54" s="15">
        <v>1379</v>
      </c>
      <c r="D54" s="54">
        <v>37.153300000000101</v>
      </c>
      <c r="E54" s="54">
        <v>-88.778599999999997</v>
      </c>
      <c r="F54" s="13">
        <v>1575</v>
      </c>
      <c r="G54" s="16">
        <v>45.693359082984358</v>
      </c>
      <c r="H54" s="13">
        <v>6276370.2000000002</v>
      </c>
      <c r="I54" s="17">
        <v>0.45</v>
      </c>
      <c r="J54" s="18">
        <v>11.35</v>
      </c>
      <c r="K54" s="19">
        <v>25.51</v>
      </c>
      <c r="L54" s="23">
        <v>5.0688768157514277</v>
      </c>
      <c r="M54" s="24">
        <v>94864086.090489179</v>
      </c>
      <c r="N54" s="20">
        <v>64</v>
      </c>
      <c r="O54" s="18" t="s">
        <v>64</v>
      </c>
      <c r="P54" s="18" t="s">
        <v>367</v>
      </c>
      <c r="Q54" s="18" t="s">
        <v>368</v>
      </c>
      <c r="R54" s="18" t="s">
        <v>30</v>
      </c>
      <c r="S54" s="18" t="s">
        <v>366</v>
      </c>
      <c r="T54" s="18" t="s">
        <v>365</v>
      </c>
      <c r="U54" s="18">
        <v>0</v>
      </c>
      <c r="V54" s="18" t="s">
        <v>1181</v>
      </c>
      <c r="W54" s="18">
        <v>1</v>
      </c>
      <c r="X54" s="83"/>
      <c r="Y54" s="70">
        <v>-8.2754999999999995E-2</v>
      </c>
      <c r="Z54" s="84">
        <v>-0.10043199999999999</v>
      </c>
      <c r="AA54" s="84">
        <v>-0.205154</v>
      </c>
      <c r="AB54" s="84">
        <v>-0.23794000000000001</v>
      </c>
      <c r="AC54" s="84">
        <v>7.1584999999999996E-2</v>
      </c>
      <c r="AD54" s="84">
        <v>-8.1992999999999996E-2</v>
      </c>
      <c r="AE54" s="84">
        <v>-0.10043199999999999</v>
      </c>
      <c r="AF54" s="84">
        <v>-0.23794000000000001</v>
      </c>
      <c r="AG54" s="71">
        <v>-8.1992999999999996E-2</v>
      </c>
      <c r="AI54" s="70">
        <v>-7.9824999999999993E-2</v>
      </c>
      <c r="AJ54" s="84">
        <v>-9.7559000000000007E-2</v>
      </c>
      <c r="AK54" s="84">
        <v>-0.20261499999999999</v>
      </c>
      <c r="AL54" s="84">
        <v>-0.23550599999999999</v>
      </c>
      <c r="AM54" s="84">
        <v>7.5007000000000004E-2</v>
      </c>
      <c r="AN54" s="84">
        <v>-7.9061000000000006E-2</v>
      </c>
      <c r="AO54" s="84">
        <v>-9.7559000000000007E-2</v>
      </c>
      <c r="AP54" s="104">
        <v>-0.23550599999999999</v>
      </c>
      <c r="AQ54" s="88">
        <v>-7.9061000000000006E-2</v>
      </c>
    </row>
    <row r="55" spans="2:43" ht="18">
      <c r="B55" s="14">
        <v>50</v>
      </c>
      <c r="C55" s="15">
        <v>1383</v>
      </c>
      <c r="D55" s="54">
        <v>37.644924000000103</v>
      </c>
      <c r="E55" s="54">
        <v>-87.503274000000005</v>
      </c>
      <c r="F55" s="13">
        <v>96</v>
      </c>
      <c r="G55" s="16">
        <v>70.430000000000007</v>
      </c>
      <c r="H55" s="13">
        <v>0</v>
      </c>
      <c r="I55" s="21">
        <v>0.2</v>
      </c>
      <c r="J55" s="18">
        <v>13.787000000000001</v>
      </c>
      <c r="K55" s="19">
        <v>30.99</v>
      </c>
      <c r="L55" s="23">
        <v>5.1199130659690466</v>
      </c>
      <c r="M55" s="24">
        <v>5802083.9342214819</v>
      </c>
      <c r="N55" s="20">
        <v>47</v>
      </c>
      <c r="O55" s="18" t="s">
        <v>64</v>
      </c>
      <c r="P55" s="18" t="s">
        <v>328</v>
      </c>
      <c r="Q55" s="18" t="s">
        <v>371</v>
      </c>
      <c r="R55" s="18" t="s">
        <v>370</v>
      </c>
      <c r="S55" s="18" t="s">
        <v>1161</v>
      </c>
      <c r="T55" s="18" t="s">
        <v>369</v>
      </c>
      <c r="U55" s="18"/>
      <c r="V55" s="18"/>
      <c r="W55" s="18">
        <v>2</v>
      </c>
      <c r="X55" s="83" t="s">
        <v>1237</v>
      </c>
      <c r="Y55" s="70" t="e">
        <v>#N/A</v>
      </c>
      <c r="Z55" s="84" t="e">
        <v>#N/A</v>
      </c>
      <c r="AA55" s="84" t="e">
        <v>#N/A</v>
      </c>
      <c r="AB55" s="84" t="e">
        <v>#N/A</v>
      </c>
      <c r="AC55" s="84" t="e">
        <v>#N/A</v>
      </c>
      <c r="AD55" s="84" t="e">
        <v>#N/A</v>
      </c>
      <c r="AE55" s="84" t="e">
        <v>#N/A</v>
      </c>
      <c r="AF55" s="84" t="e">
        <v>#N/A</v>
      </c>
      <c r="AG55" s="71" t="e">
        <v>#N/A</v>
      </c>
      <c r="AI55" s="70">
        <v>-0.25928200000000001</v>
      </c>
      <c r="AJ55" s="84">
        <v>-0.106893</v>
      </c>
      <c r="AK55" s="84">
        <v>-0.21051</v>
      </c>
      <c r="AL55" s="84">
        <v>-0.24341399999999999</v>
      </c>
      <c r="AM55" s="84">
        <v>-0.102682</v>
      </c>
      <c r="AN55" s="84">
        <v>-8.8586999999999999E-2</v>
      </c>
      <c r="AO55" s="84">
        <v>-0.25928200000000001</v>
      </c>
      <c r="AP55" s="104">
        <v>-0.24341399999999999</v>
      </c>
      <c r="AQ55" s="88">
        <v>-0.102682</v>
      </c>
    </row>
    <row r="56" spans="2:43" ht="18">
      <c r="B56" s="14">
        <v>51</v>
      </c>
      <c r="C56" s="15">
        <v>1552</v>
      </c>
      <c r="D56" s="54">
        <v>39.323616000000101</v>
      </c>
      <c r="E56" s="54">
        <v>-76.365115999999901</v>
      </c>
      <c r="F56" s="13">
        <v>399.8</v>
      </c>
      <c r="G56" s="16">
        <v>196.21863822054652</v>
      </c>
      <c r="H56" s="13">
        <v>208709.24200000003</v>
      </c>
      <c r="I56" s="17">
        <v>0.06</v>
      </c>
      <c r="J56" s="18">
        <v>13.872999999999999</v>
      </c>
      <c r="K56" s="19">
        <v>47.52</v>
      </c>
      <c r="L56" s="23">
        <v>7.7546776274927556</v>
      </c>
      <c r="M56" s="24">
        <v>29416307.179854129</v>
      </c>
      <c r="N56" s="20">
        <v>54</v>
      </c>
      <c r="O56" s="18" t="s">
        <v>31</v>
      </c>
      <c r="P56" s="18" t="s">
        <v>161</v>
      </c>
      <c r="Q56" s="18" t="s">
        <v>383</v>
      </c>
      <c r="R56" s="18" t="s">
        <v>382</v>
      </c>
      <c r="S56" s="18" t="s">
        <v>381</v>
      </c>
      <c r="T56" s="18" t="s">
        <v>380</v>
      </c>
      <c r="U56" s="18">
        <v>1</v>
      </c>
      <c r="V56" s="18">
        <v>2018</v>
      </c>
      <c r="W56" s="18">
        <v>1</v>
      </c>
      <c r="X56" s="83"/>
      <c r="Y56" s="70" t="e">
        <v>#N/A</v>
      </c>
      <c r="Z56" s="84" t="e">
        <v>#N/A</v>
      </c>
      <c r="AA56" s="84" t="e">
        <v>#N/A</v>
      </c>
      <c r="AB56" s="84" t="e">
        <v>#N/A</v>
      </c>
      <c r="AC56" s="84" t="e">
        <v>#N/A</v>
      </c>
      <c r="AD56" s="84" t="e">
        <v>#N/A</v>
      </c>
      <c r="AE56" s="84" t="e">
        <v>#N/A</v>
      </c>
      <c r="AF56" s="84" t="e">
        <v>#N/A</v>
      </c>
      <c r="AG56" s="71" t="e">
        <v>#N/A</v>
      </c>
      <c r="AI56" s="70">
        <v>-0.57009799999999999</v>
      </c>
      <c r="AJ56" s="84">
        <v>-0.70397699999999996</v>
      </c>
      <c r="AK56" s="84">
        <v>-0.65766199999999997</v>
      </c>
      <c r="AL56" s="84">
        <v>-0.74922699999999998</v>
      </c>
      <c r="AM56" s="84">
        <v>-0.545624</v>
      </c>
      <c r="AN56" s="84">
        <v>-0.697909</v>
      </c>
      <c r="AO56" s="84">
        <v>-0.70397699999999996</v>
      </c>
      <c r="AP56" s="104">
        <v>-0.74922699999999998</v>
      </c>
      <c r="AQ56" s="88">
        <v>-0.697909</v>
      </c>
    </row>
    <row r="57" spans="2:43" ht="18">
      <c r="B57" s="14">
        <v>52</v>
      </c>
      <c r="C57" s="15">
        <v>1554</v>
      </c>
      <c r="D57" s="54">
        <v>39.177669999999999</v>
      </c>
      <c r="E57" s="54">
        <v>-76.527563999999998</v>
      </c>
      <c r="F57" s="13">
        <v>495</v>
      </c>
      <c r="G57" s="16">
        <v>137.58277220063906</v>
      </c>
      <c r="H57" s="13">
        <v>407219.55</v>
      </c>
      <c r="I57" s="17">
        <v>0.09</v>
      </c>
      <c r="J57" s="18">
        <v>11.919</v>
      </c>
      <c r="K57" s="19">
        <v>40.83</v>
      </c>
      <c r="L57" s="23">
        <v>7.8251391848512322</v>
      </c>
      <c r="M57" s="24">
        <v>36213070.699254267</v>
      </c>
      <c r="N57" s="20">
        <v>54</v>
      </c>
      <c r="O57" s="18" t="s">
        <v>31</v>
      </c>
      <c r="P57" s="18" t="s">
        <v>386</v>
      </c>
      <c r="Q57" s="18" t="s">
        <v>161</v>
      </c>
      <c r="R57" s="18" t="s">
        <v>387</v>
      </c>
      <c r="S57" s="18" t="s">
        <v>385</v>
      </c>
      <c r="T57" s="18" t="s">
        <v>384</v>
      </c>
      <c r="U57" s="18">
        <v>0</v>
      </c>
      <c r="V57" s="18">
        <v>2020</v>
      </c>
      <c r="W57" s="18">
        <v>1</v>
      </c>
      <c r="X57" s="83"/>
      <c r="Y57" s="70">
        <v>-0.52695999999999998</v>
      </c>
      <c r="Z57" s="84">
        <v>-0.68027599999999999</v>
      </c>
      <c r="AA57" s="84">
        <v>-0.62353400000000003</v>
      </c>
      <c r="AB57" s="84">
        <v>-0.72914900000000005</v>
      </c>
      <c r="AC57" s="84">
        <v>-0.500892</v>
      </c>
      <c r="AD57" s="84">
        <v>-0.67372200000000004</v>
      </c>
      <c r="AE57" s="84">
        <v>-0.68027599999999999</v>
      </c>
      <c r="AF57" s="84">
        <v>-0.72914900000000005</v>
      </c>
      <c r="AG57" s="71">
        <v>-0.67372200000000004</v>
      </c>
      <c r="AI57" s="70">
        <v>-0.398814</v>
      </c>
      <c r="AJ57" s="84">
        <v>-0.59366300000000005</v>
      </c>
      <c r="AK57" s="84">
        <v>-0.52154900000000004</v>
      </c>
      <c r="AL57" s="84">
        <v>-0.655775</v>
      </c>
      <c r="AM57" s="84">
        <v>-0.36568400000000001</v>
      </c>
      <c r="AN57" s="84">
        <v>-0.58533400000000002</v>
      </c>
      <c r="AO57" s="84">
        <v>-0.59366300000000005</v>
      </c>
      <c r="AP57" s="104">
        <v>-0.655775</v>
      </c>
      <c r="AQ57" s="88">
        <v>-0.58533400000000002</v>
      </c>
    </row>
    <row r="58" spans="2:43" ht="18">
      <c r="B58" s="14">
        <v>53</v>
      </c>
      <c r="C58" s="15">
        <v>1573</v>
      </c>
      <c r="D58" s="54">
        <v>38.359605999999999</v>
      </c>
      <c r="E58" s="54">
        <v>-76.975705999999903</v>
      </c>
      <c r="F58" s="13">
        <v>1252</v>
      </c>
      <c r="G58" s="16">
        <v>97.567200540180906</v>
      </c>
      <c r="H58" s="13">
        <v>2503472</v>
      </c>
      <c r="I58" s="17">
        <v>0.23</v>
      </c>
      <c r="J58" s="18">
        <v>15.635999999999999</v>
      </c>
      <c r="K58" s="19">
        <v>53.56</v>
      </c>
      <c r="L58" s="23">
        <v>7.8194718720602729</v>
      </c>
      <c r="M58" s="24">
        <v>90594965.464237288</v>
      </c>
      <c r="N58" s="20">
        <v>47</v>
      </c>
      <c r="O58" s="18" t="s">
        <v>31</v>
      </c>
      <c r="P58" s="18" t="s">
        <v>389</v>
      </c>
      <c r="Q58" s="18" t="s">
        <v>390</v>
      </c>
      <c r="R58" s="18" t="s">
        <v>53</v>
      </c>
      <c r="S58" s="18" t="s">
        <v>388</v>
      </c>
      <c r="T58" s="18" t="s">
        <v>388</v>
      </c>
      <c r="U58" s="18">
        <v>0</v>
      </c>
      <c r="V58" s="18" t="s">
        <v>1181</v>
      </c>
      <c r="W58" s="18">
        <v>1</v>
      </c>
      <c r="X58" s="83"/>
      <c r="Y58" s="70">
        <v>0.53931600000000002</v>
      </c>
      <c r="Z58" s="84">
        <v>1.0806169999999999</v>
      </c>
      <c r="AA58" s="84">
        <v>0.23382600000000001</v>
      </c>
      <c r="AB58" s="84">
        <v>1.0806169999999999</v>
      </c>
      <c r="AC58" s="84">
        <v>0.36649100000000001</v>
      </c>
      <c r="AD58" s="84">
        <v>1.0806169999999999</v>
      </c>
      <c r="AE58" s="84">
        <v>0.53931600000000002</v>
      </c>
      <c r="AF58" s="84">
        <v>0.23382600000000001</v>
      </c>
      <c r="AG58" s="71">
        <v>0.36649100000000001</v>
      </c>
      <c r="AI58" s="70">
        <v>0.71758599999999995</v>
      </c>
      <c r="AJ58" s="84">
        <v>1.321577</v>
      </c>
      <c r="AK58" s="84">
        <v>0.37671700000000002</v>
      </c>
      <c r="AL58" s="84">
        <v>1.321577</v>
      </c>
      <c r="AM58" s="84">
        <v>0.52474600000000005</v>
      </c>
      <c r="AN58" s="84">
        <v>1.321577</v>
      </c>
      <c r="AO58" s="84">
        <v>0.71758599999999995</v>
      </c>
      <c r="AP58" s="104">
        <v>0.37671700000000002</v>
      </c>
      <c r="AQ58" s="88">
        <v>0.52474600000000005</v>
      </c>
    </row>
    <row r="59" spans="2:43" ht="18">
      <c r="B59" s="14">
        <v>54</v>
      </c>
      <c r="C59" s="15">
        <v>1733</v>
      </c>
      <c r="D59" s="54">
        <v>41.890803000000098</v>
      </c>
      <c r="E59" s="54">
        <v>-83.345421999999999</v>
      </c>
      <c r="F59" s="13">
        <v>3279.6000000000004</v>
      </c>
      <c r="G59" s="16">
        <v>40.932534016025812</v>
      </c>
      <c r="H59" s="13">
        <v>16430798.93</v>
      </c>
      <c r="I59" s="17">
        <v>0.56999999999999995</v>
      </c>
      <c r="J59" s="18">
        <v>11.304</v>
      </c>
      <c r="K59" s="19">
        <v>23.59</v>
      </c>
      <c r="L59" s="23">
        <v>4.7427408156298867</v>
      </c>
      <c r="M59" s="24">
        <v>207024668.63528669</v>
      </c>
      <c r="N59" s="20">
        <v>47</v>
      </c>
      <c r="O59" s="18" t="s">
        <v>50</v>
      </c>
      <c r="P59" s="18" t="s">
        <v>138</v>
      </c>
      <c r="Q59" s="18" t="s">
        <v>138</v>
      </c>
      <c r="R59" s="18" t="s">
        <v>394</v>
      </c>
      <c r="S59" s="18" t="s">
        <v>138</v>
      </c>
      <c r="T59" s="18" t="s">
        <v>395</v>
      </c>
      <c r="U59" s="18">
        <v>0</v>
      </c>
      <c r="V59" s="18" t="s">
        <v>1181</v>
      </c>
      <c r="W59" s="18">
        <v>1</v>
      </c>
      <c r="X59" s="83"/>
      <c r="Y59" s="70">
        <v>-0.16420299999999999</v>
      </c>
      <c r="Z59" s="84">
        <v>7.7142000000000002E-2</v>
      </c>
      <c r="AA59" s="84">
        <v>-0.25779400000000002</v>
      </c>
      <c r="AB59" s="84">
        <v>-8.7510000000000004E-2</v>
      </c>
      <c r="AC59" s="84">
        <v>1.4677000000000001E-2</v>
      </c>
      <c r="AD59" s="84">
        <v>9.9221000000000004E-2</v>
      </c>
      <c r="AE59" s="84">
        <v>-0.16420299999999999</v>
      </c>
      <c r="AF59" s="84">
        <v>-0.25779400000000002</v>
      </c>
      <c r="AG59" s="71">
        <v>1.4677000000000001E-2</v>
      </c>
      <c r="AI59" s="70">
        <v>-0.22981099999999999</v>
      </c>
      <c r="AJ59" s="84">
        <v>-7.4110000000000001E-3</v>
      </c>
      <c r="AK59" s="84">
        <v>-0.31605499999999997</v>
      </c>
      <c r="AL59" s="84">
        <v>-0.159138</v>
      </c>
      <c r="AM59" s="84">
        <v>-6.4972000000000002E-2</v>
      </c>
      <c r="AN59" s="84">
        <v>1.2935E-2</v>
      </c>
      <c r="AO59" s="84">
        <v>-0.22981099999999999</v>
      </c>
      <c r="AP59" s="104">
        <v>-0.31605499999999997</v>
      </c>
      <c r="AQ59" s="88">
        <v>-6.4972000000000002E-2</v>
      </c>
    </row>
    <row r="60" spans="2:43" ht="18">
      <c r="B60" s="14">
        <v>55</v>
      </c>
      <c r="C60" s="15">
        <v>1743</v>
      </c>
      <c r="D60" s="54">
        <v>42.763317000000001</v>
      </c>
      <c r="E60" s="54">
        <v>-82.4715419999999</v>
      </c>
      <c r="F60" s="13">
        <v>1378.3</v>
      </c>
      <c r="G60" s="16">
        <v>51.126687569729128</v>
      </c>
      <c r="H60" s="13">
        <v>4438736.37</v>
      </c>
      <c r="I60" s="17">
        <v>0.37</v>
      </c>
      <c r="J60" s="18">
        <v>12.845000000000001</v>
      </c>
      <c r="K60" s="19">
        <v>26.81</v>
      </c>
      <c r="L60" s="23">
        <v>4.6884461038441048</v>
      </c>
      <c r="M60" s="24">
        <v>87124589.273765996</v>
      </c>
      <c r="N60" s="20">
        <v>57</v>
      </c>
      <c r="O60" s="18" t="s">
        <v>50</v>
      </c>
      <c r="P60" s="18" t="s">
        <v>205</v>
      </c>
      <c r="Q60" s="18" t="s">
        <v>397</v>
      </c>
      <c r="R60" s="18" t="s">
        <v>394</v>
      </c>
      <c r="S60" s="18" t="s">
        <v>205</v>
      </c>
      <c r="T60" s="18" t="s">
        <v>396</v>
      </c>
      <c r="U60" s="18">
        <v>0</v>
      </c>
      <c r="V60" s="18" t="s">
        <v>1181</v>
      </c>
      <c r="W60" s="18">
        <v>1</v>
      </c>
      <c r="X60" s="83"/>
      <c r="Y60" s="70">
        <v>-0.38864399999999999</v>
      </c>
      <c r="Z60" s="84">
        <v>-6.3199000000000005E-2</v>
      </c>
      <c r="AA60" s="84">
        <v>-0.45034999999999997</v>
      </c>
      <c r="AB60" s="84">
        <v>-0.206399</v>
      </c>
      <c r="AC60" s="84">
        <v>-0.24340600000000001</v>
      </c>
      <c r="AD60" s="84">
        <v>-4.3997000000000001E-2</v>
      </c>
      <c r="AE60" s="84">
        <v>-0.38864399999999999</v>
      </c>
      <c r="AF60" s="84">
        <v>-0.45034999999999997</v>
      </c>
      <c r="AG60" s="71">
        <v>-0.24340600000000001</v>
      </c>
      <c r="AI60" s="70">
        <v>-0.46438600000000002</v>
      </c>
      <c r="AJ60" s="84">
        <v>-0.179261</v>
      </c>
      <c r="AK60" s="84">
        <v>-0.51844800000000002</v>
      </c>
      <c r="AL60" s="84">
        <v>-0.30471999999999999</v>
      </c>
      <c r="AM60" s="84">
        <v>-0.337142</v>
      </c>
      <c r="AN60" s="84">
        <v>-0.162438</v>
      </c>
      <c r="AO60" s="84">
        <v>-0.46438600000000002</v>
      </c>
      <c r="AP60" s="104">
        <v>-0.51844800000000002</v>
      </c>
      <c r="AQ60" s="88">
        <v>-0.337142</v>
      </c>
    </row>
    <row r="61" spans="2:43" ht="18">
      <c r="B61" s="14">
        <v>56</v>
      </c>
      <c r="C61" s="15">
        <v>1831</v>
      </c>
      <c r="D61" s="54">
        <v>42.7189440000001</v>
      </c>
      <c r="E61" s="54">
        <v>-84.557680999999903</v>
      </c>
      <c r="F61" s="13">
        <v>240</v>
      </c>
      <c r="G61" s="16">
        <v>71.477747596786472</v>
      </c>
      <c r="H61" s="13">
        <v>382672.47</v>
      </c>
      <c r="I61" s="17">
        <v>0.18</v>
      </c>
      <c r="J61" s="18">
        <v>12.875999999999999</v>
      </c>
      <c r="K61" s="19">
        <v>26.88</v>
      </c>
      <c r="L61" s="23">
        <v>4.7479520278591174</v>
      </c>
      <c r="M61" s="24">
        <v>15249419.699356483</v>
      </c>
      <c r="N61" s="20">
        <v>56</v>
      </c>
      <c r="O61" s="18" t="s">
        <v>50</v>
      </c>
      <c r="P61" s="18" t="s">
        <v>49</v>
      </c>
      <c r="Q61" s="18" t="s">
        <v>52</v>
      </c>
      <c r="R61" s="18" t="s">
        <v>51</v>
      </c>
      <c r="S61" s="18" t="s">
        <v>402</v>
      </c>
      <c r="T61" s="18" t="s">
        <v>402</v>
      </c>
      <c r="U61" s="18">
        <v>0</v>
      </c>
      <c r="V61" s="18">
        <v>2020</v>
      </c>
      <c r="W61" s="18">
        <v>1</v>
      </c>
      <c r="X61" s="83"/>
      <c r="Y61" s="70">
        <v>-0.52820699999999998</v>
      </c>
      <c r="Z61" s="84">
        <v>-0.32383499999999998</v>
      </c>
      <c r="AA61" s="84">
        <v>-0.58152199999999998</v>
      </c>
      <c r="AB61" s="84">
        <v>-0.42719400000000002</v>
      </c>
      <c r="AC61" s="84">
        <v>-0.425508</v>
      </c>
      <c r="AD61" s="84">
        <v>-0.30997599999999997</v>
      </c>
      <c r="AE61" s="84">
        <v>-0.52820699999999998</v>
      </c>
      <c r="AF61" s="84">
        <v>-0.58152199999999998</v>
      </c>
      <c r="AG61" s="71">
        <v>-0.425508</v>
      </c>
      <c r="AI61" s="70">
        <v>-0.57774199999999998</v>
      </c>
      <c r="AJ61" s="84">
        <v>-0.39482899999999999</v>
      </c>
      <c r="AK61" s="84">
        <v>-0.62545899999999999</v>
      </c>
      <c r="AL61" s="84">
        <v>-0.48733500000000002</v>
      </c>
      <c r="AM61" s="84">
        <v>-0.48582599999999998</v>
      </c>
      <c r="AN61" s="84">
        <v>-0.38242399999999999</v>
      </c>
      <c r="AO61" s="84">
        <v>-0.57774199999999998</v>
      </c>
      <c r="AP61" s="104">
        <v>-0.62545899999999999</v>
      </c>
      <c r="AQ61" s="88">
        <v>-0.48582599999999998</v>
      </c>
    </row>
    <row r="62" spans="2:43" ht="18">
      <c r="B62" s="14">
        <v>57</v>
      </c>
      <c r="C62" s="15">
        <v>1832</v>
      </c>
      <c r="D62" s="54">
        <v>42.692289000000102</v>
      </c>
      <c r="E62" s="54">
        <v>-84.656999999999996</v>
      </c>
      <c r="F62" s="13">
        <v>154.69999999999999</v>
      </c>
      <c r="G62" s="16">
        <v>38.686718932444357</v>
      </c>
      <c r="H62" s="13">
        <v>869587.20000000007</v>
      </c>
      <c r="I62" s="17">
        <v>0.64</v>
      </c>
      <c r="J62" s="18">
        <v>10.884</v>
      </c>
      <c r="K62" s="19">
        <v>22.72</v>
      </c>
      <c r="L62" s="23">
        <v>4.7356828297602558</v>
      </c>
      <c r="M62" s="24">
        <v>9766365.2376319841</v>
      </c>
      <c r="N62" s="20">
        <v>45</v>
      </c>
      <c r="O62" s="18" t="s">
        <v>50</v>
      </c>
      <c r="P62" s="18" t="s">
        <v>404</v>
      </c>
      <c r="Q62" s="18" t="s">
        <v>52</v>
      </c>
      <c r="R62" s="18" t="s">
        <v>51</v>
      </c>
      <c r="S62" s="18" t="s">
        <v>403</v>
      </c>
      <c r="T62" s="18" t="s">
        <v>403</v>
      </c>
      <c r="U62" s="18">
        <v>0</v>
      </c>
      <c r="V62" s="18">
        <v>2025</v>
      </c>
      <c r="W62" s="18">
        <v>3</v>
      </c>
      <c r="X62" s="83" t="s">
        <v>1243</v>
      </c>
      <c r="Y62" s="70">
        <v>-0.15287800000000001</v>
      </c>
      <c r="Z62" s="84">
        <v>0.245585</v>
      </c>
      <c r="AA62" s="84">
        <v>-0.243391</v>
      </c>
      <c r="AB62" s="84">
        <v>5.5183999999999997E-2</v>
      </c>
      <c r="AC62" s="84">
        <v>3.7690000000000001E-2</v>
      </c>
      <c r="AD62" s="84">
        <v>0.27111600000000002</v>
      </c>
      <c r="AE62" s="84">
        <v>-0.15287800000000001</v>
      </c>
      <c r="AF62" s="84">
        <v>-0.243391</v>
      </c>
      <c r="AG62" s="71">
        <v>3.7690000000000001E-2</v>
      </c>
      <c r="AI62" s="70">
        <v>-0.154667</v>
      </c>
      <c r="AJ62" s="84">
        <v>0.242954</v>
      </c>
      <c r="AK62" s="84">
        <v>-0.24498900000000001</v>
      </c>
      <c r="AL62" s="84">
        <v>5.2956000000000003E-2</v>
      </c>
      <c r="AM62" s="84">
        <v>3.5498000000000002E-2</v>
      </c>
      <c r="AN62" s="84">
        <v>0.268432</v>
      </c>
      <c r="AO62" s="84">
        <v>-0.154667</v>
      </c>
      <c r="AP62" s="104">
        <v>-0.24498900000000001</v>
      </c>
      <c r="AQ62" s="88">
        <v>3.5498000000000002E-2</v>
      </c>
    </row>
    <row r="63" spans="2:43" ht="18">
      <c r="B63" s="14">
        <v>58</v>
      </c>
      <c r="C63" s="15">
        <v>1893</v>
      </c>
      <c r="D63" s="54">
        <v>47.262297000000103</v>
      </c>
      <c r="E63" s="54">
        <v>-93.6530529999999</v>
      </c>
      <c r="F63" s="13">
        <v>1072.5</v>
      </c>
      <c r="G63" s="16">
        <v>34.934191202870551</v>
      </c>
      <c r="H63" s="13">
        <v>7265161.2000000002</v>
      </c>
      <c r="I63" s="17">
        <v>0.77</v>
      </c>
      <c r="J63" s="18">
        <v>10.858000000000001</v>
      </c>
      <c r="K63" s="19">
        <v>20.68</v>
      </c>
      <c r="L63" s="23">
        <v>4.3419215175992605</v>
      </c>
      <c r="M63" s="24">
        <v>72014237.121369168</v>
      </c>
      <c r="N63" s="20">
        <v>49</v>
      </c>
      <c r="O63" s="18" t="s">
        <v>27</v>
      </c>
      <c r="P63" s="18" t="s">
        <v>200</v>
      </c>
      <c r="Q63" s="18" t="s">
        <v>408</v>
      </c>
      <c r="R63" s="18" t="s">
        <v>201</v>
      </c>
      <c r="S63" s="18" t="s">
        <v>407</v>
      </c>
      <c r="T63" s="18" t="s">
        <v>406</v>
      </c>
      <c r="U63" s="18">
        <v>0</v>
      </c>
      <c r="V63" s="18">
        <v>2018</v>
      </c>
      <c r="W63" s="18">
        <v>1</v>
      </c>
      <c r="X63" s="83"/>
      <c r="Y63" s="70">
        <v>4.2457000000000002E-2</v>
      </c>
      <c r="Z63" s="84">
        <v>0.46631699999999998</v>
      </c>
      <c r="AA63" s="84">
        <v>-8.4401000000000004E-2</v>
      </c>
      <c r="AB63" s="84">
        <v>0.242175</v>
      </c>
      <c r="AC63" s="84">
        <v>0.249887</v>
      </c>
      <c r="AD63" s="84">
        <v>0.49637199999999998</v>
      </c>
      <c r="AE63" s="84">
        <v>4.2457000000000002E-2</v>
      </c>
      <c r="AF63" s="84">
        <v>-8.4401000000000004E-2</v>
      </c>
      <c r="AG63" s="71">
        <v>0.249887</v>
      </c>
      <c r="AI63" s="70" t="s">
        <v>1278</v>
      </c>
      <c r="AJ63" s="84" t="s">
        <v>1278</v>
      </c>
      <c r="AK63" s="84" t="s">
        <v>1278</v>
      </c>
      <c r="AL63" s="84" t="s">
        <v>1278</v>
      </c>
      <c r="AM63" s="84" t="s">
        <v>1278</v>
      </c>
      <c r="AN63" s="84" t="s">
        <v>1278</v>
      </c>
      <c r="AO63" s="84" t="s">
        <v>1278</v>
      </c>
      <c r="AP63" s="105" t="s">
        <v>1278</v>
      </c>
      <c r="AQ63" s="71" t="s">
        <v>1278</v>
      </c>
    </row>
    <row r="64" spans="2:43" ht="18">
      <c r="B64" s="14">
        <v>59</v>
      </c>
      <c r="C64" s="15">
        <v>1915</v>
      </c>
      <c r="D64" s="54">
        <v>45.030132000000002</v>
      </c>
      <c r="E64" s="54">
        <v>-92.778930999999901</v>
      </c>
      <c r="F64" s="13">
        <v>598.4</v>
      </c>
      <c r="G64" s="16">
        <v>38.166836830813814</v>
      </c>
      <c r="H64" s="13">
        <v>2692464.3</v>
      </c>
      <c r="I64" s="17">
        <v>0.51</v>
      </c>
      <c r="J64" s="18">
        <v>9.9689999999999994</v>
      </c>
      <c r="K64" s="19">
        <v>18.989999999999998</v>
      </c>
      <c r="L64" s="23">
        <v>4.3595486035281228</v>
      </c>
      <c r="M64" s="24">
        <v>39895019.574777015</v>
      </c>
      <c r="N64" s="20">
        <v>50</v>
      </c>
      <c r="O64" s="18" t="s">
        <v>27</v>
      </c>
      <c r="P64" s="18" t="s">
        <v>43</v>
      </c>
      <c r="Q64" s="18" t="s">
        <v>411</v>
      </c>
      <c r="R64" s="18" t="s">
        <v>74</v>
      </c>
      <c r="S64" s="18" t="s">
        <v>410</v>
      </c>
      <c r="T64" s="18" t="s">
        <v>143</v>
      </c>
      <c r="U64" s="18">
        <v>0</v>
      </c>
      <c r="V64" s="18" t="s">
        <v>1181</v>
      </c>
      <c r="W64" s="18">
        <v>1</v>
      </c>
      <c r="X64" s="83"/>
      <c r="Y64" s="70">
        <v>-0.13503599999999999</v>
      </c>
      <c r="Z64" s="84">
        <v>0.32504100000000002</v>
      </c>
      <c r="AA64" s="84">
        <v>-5.5461999999999997E-2</v>
      </c>
      <c r="AB64" s="84">
        <v>0.12249500000000001</v>
      </c>
      <c r="AC64" s="84">
        <v>5.7946999999999999E-2</v>
      </c>
      <c r="AD64" s="84">
        <v>0.35220099999999999</v>
      </c>
      <c r="AE64" s="84">
        <v>-0.13503599999999999</v>
      </c>
      <c r="AF64" s="84">
        <v>-5.5461999999999997E-2</v>
      </c>
      <c r="AG64" s="71">
        <v>5.7946999999999999E-2</v>
      </c>
      <c r="AI64" s="70" t="s">
        <v>1278</v>
      </c>
      <c r="AJ64" s="84" t="s">
        <v>1278</v>
      </c>
      <c r="AK64" s="84" t="s">
        <v>1278</v>
      </c>
      <c r="AL64" s="84" t="s">
        <v>1278</v>
      </c>
      <c r="AM64" s="84" t="s">
        <v>1278</v>
      </c>
      <c r="AN64" s="84" t="s">
        <v>1278</v>
      </c>
      <c r="AO64" s="84" t="s">
        <v>1278</v>
      </c>
      <c r="AP64" s="105" t="s">
        <v>1278</v>
      </c>
      <c r="AQ64" s="71" t="s">
        <v>1278</v>
      </c>
    </row>
    <row r="65" spans="2:43" ht="18">
      <c r="B65" s="14">
        <v>60</v>
      </c>
      <c r="C65" s="15">
        <v>1943</v>
      </c>
      <c r="D65" s="54">
        <v>46.290331000000002</v>
      </c>
      <c r="E65" s="54">
        <v>-96.043047999999899</v>
      </c>
      <c r="F65" s="13">
        <v>129.4</v>
      </c>
      <c r="G65" s="16">
        <v>56.351959364950218</v>
      </c>
      <c r="H65" s="13">
        <v>287086.5</v>
      </c>
      <c r="I65" s="17">
        <v>0.25</v>
      </c>
      <c r="J65" s="18">
        <v>11.430999999999999</v>
      </c>
      <c r="K65" s="19">
        <v>21.78</v>
      </c>
      <c r="L65" s="23">
        <v>4.3469341612706769</v>
      </c>
      <c r="M65" s="24">
        <v>8677196.6981361452</v>
      </c>
      <c r="N65" s="20">
        <v>78</v>
      </c>
      <c r="O65" s="18" t="s">
        <v>27</v>
      </c>
      <c r="P65" s="18" t="s">
        <v>413</v>
      </c>
      <c r="Q65" s="18" t="s">
        <v>414</v>
      </c>
      <c r="R65" s="18" t="s">
        <v>233</v>
      </c>
      <c r="S65" s="18" t="s">
        <v>416</v>
      </c>
      <c r="T65" s="18" t="s">
        <v>415</v>
      </c>
      <c r="U65" s="18">
        <v>0</v>
      </c>
      <c r="V65" s="18">
        <v>2021</v>
      </c>
      <c r="W65" s="18">
        <v>3</v>
      </c>
      <c r="X65" s="83" t="s">
        <v>1243</v>
      </c>
      <c r="Y65" s="70">
        <v>-0.50972700000000004</v>
      </c>
      <c r="Z65" s="84">
        <v>-0.12678300000000001</v>
      </c>
      <c r="AA65" s="84">
        <v>-0.55097799999999997</v>
      </c>
      <c r="AB65" s="84">
        <v>-0.26026300000000002</v>
      </c>
      <c r="AC65" s="84">
        <v>-0.37570100000000001</v>
      </c>
      <c r="AD65" s="84">
        <v>-0.10888399999999999</v>
      </c>
      <c r="AE65" s="84">
        <v>-0.50972700000000004</v>
      </c>
      <c r="AF65" s="84">
        <v>-0.55097799999999997</v>
      </c>
      <c r="AG65" s="71">
        <v>-0.37570100000000001</v>
      </c>
      <c r="AI65" s="70" t="s">
        <v>1278</v>
      </c>
      <c r="AJ65" s="84" t="s">
        <v>1278</v>
      </c>
      <c r="AK65" s="84" t="s">
        <v>1278</v>
      </c>
      <c r="AL65" s="84" t="s">
        <v>1278</v>
      </c>
      <c r="AM65" s="84" t="s">
        <v>1278</v>
      </c>
      <c r="AN65" s="84" t="s">
        <v>1278</v>
      </c>
      <c r="AO65" s="84" t="s">
        <v>1278</v>
      </c>
      <c r="AP65" s="105" t="s">
        <v>1278</v>
      </c>
      <c r="AQ65" s="71" t="s">
        <v>1278</v>
      </c>
    </row>
    <row r="66" spans="2:43" ht="18">
      <c r="B66" s="14">
        <v>61</v>
      </c>
      <c r="C66" s="15">
        <v>2049</v>
      </c>
      <c r="D66" s="54">
        <v>30.4393600000001</v>
      </c>
      <c r="E66" s="54">
        <v>-89.025964999999999</v>
      </c>
      <c r="F66" s="13">
        <v>0</v>
      </c>
      <c r="G66" s="16">
        <v>113.89</v>
      </c>
      <c r="H66" s="13">
        <v>0</v>
      </c>
      <c r="I66" s="21">
        <v>0.08</v>
      </c>
      <c r="J66" s="18">
        <v>12.939</v>
      </c>
      <c r="K66" s="19">
        <v>23.88</v>
      </c>
      <c r="L66" s="23">
        <v>4.1793415303953534</v>
      </c>
      <c r="M66" s="24">
        <v>0</v>
      </c>
      <c r="N66" s="20">
        <v>53</v>
      </c>
      <c r="O66" s="18" t="s">
        <v>67</v>
      </c>
      <c r="P66" s="18" t="s">
        <v>340</v>
      </c>
      <c r="Q66" s="18" t="s">
        <v>1209</v>
      </c>
      <c r="R66" s="18" t="s">
        <v>1256</v>
      </c>
      <c r="S66" s="18" t="s">
        <v>422</v>
      </c>
      <c r="T66" s="18" t="s">
        <v>422</v>
      </c>
      <c r="U66" s="18"/>
      <c r="V66" s="18"/>
      <c r="W66" s="18">
        <v>2</v>
      </c>
      <c r="X66" s="83" t="s">
        <v>1237</v>
      </c>
      <c r="Y66" s="70" t="e">
        <v>#N/A</v>
      </c>
      <c r="Z66" s="84" t="e">
        <v>#N/A</v>
      </c>
      <c r="AA66" s="84" t="e">
        <v>#N/A</v>
      </c>
      <c r="AB66" s="84" t="e">
        <v>#N/A</v>
      </c>
      <c r="AC66" s="84" t="e">
        <v>#N/A</v>
      </c>
      <c r="AD66" s="84" t="e">
        <v>#N/A</v>
      </c>
      <c r="AE66" s="84" t="e">
        <v>#N/A</v>
      </c>
      <c r="AF66" s="84" t="e">
        <v>#N/A</v>
      </c>
      <c r="AG66" s="71" t="e">
        <v>#N/A</v>
      </c>
      <c r="AI66" s="70">
        <v>-0.35727999999999999</v>
      </c>
      <c r="AJ66" s="84">
        <v>-0.68949099999999997</v>
      </c>
      <c r="AK66" s="84">
        <v>-0.49377300000000002</v>
      </c>
      <c r="AL66" s="84">
        <v>-0.73695500000000003</v>
      </c>
      <c r="AM66" s="84">
        <v>-0.33242699999999997</v>
      </c>
      <c r="AN66" s="84">
        <v>-0.68312600000000001</v>
      </c>
      <c r="AO66" s="84">
        <v>-0.68949099999999997</v>
      </c>
      <c r="AP66" s="104">
        <v>-0.73695500000000003</v>
      </c>
      <c r="AQ66" s="88">
        <v>-0.68312600000000001</v>
      </c>
    </row>
    <row r="67" spans="2:43" ht="18">
      <c r="B67" s="14">
        <v>62</v>
      </c>
      <c r="C67" s="15">
        <v>2076</v>
      </c>
      <c r="D67" s="54">
        <v>37.361274999999999</v>
      </c>
      <c r="E67" s="54">
        <v>-94.588668999999996</v>
      </c>
      <c r="F67" s="13">
        <v>212.8</v>
      </c>
      <c r="G67" s="16">
        <v>37.825554445275067</v>
      </c>
      <c r="H67" s="13">
        <v>837876.60900000005</v>
      </c>
      <c r="I67" s="17">
        <v>0.45</v>
      </c>
      <c r="J67" s="18">
        <v>10.63</v>
      </c>
      <c r="K67" s="19">
        <v>17.91</v>
      </c>
      <c r="L67" s="23">
        <v>3.8086971548508308</v>
      </c>
      <c r="M67" s="24">
        <v>13495558.968147585</v>
      </c>
      <c r="N67" s="20">
        <v>40</v>
      </c>
      <c r="O67" s="18" t="s">
        <v>158</v>
      </c>
      <c r="P67" s="18" t="s">
        <v>21</v>
      </c>
      <c r="Q67" s="18" t="s">
        <v>424</v>
      </c>
      <c r="R67" s="18" t="s">
        <v>342</v>
      </c>
      <c r="S67" s="18" t="s">
        <v>425</v>
      </c>
      <c r="T67" s="18" t="s">
        <v>424</v>
      </c>
      <c r="U67" s="18">
        <v>0</v>
      </c>
      <c r="V67" s="18" t="s">
        <v>1181</v>
      </c>
      <c r="W67" s="18">
        <v>1</v>
      </c>
      <c r="X67" s="83"/>
      <c r="Y67" s="70">
        <v>-0.21954799999999999</v>
      </c>
      <c r="Z67" s="84">
        <v>0.114581</v>
      </c>
      <c r="AA67" s="84">
        <v>-0.29245500000000002</v>
      </c>
      <c r="AB67" s="84">
        <v>-5.5794000000000003E-2</v>
      </c>
      <c r="AC67" s="84">
        <v>-2.1631000000000001E-2</v>
      </c>
      <c r="AD67" s="84">
        <v>0.13742699999999999</v>
      </c>
      <c r="AE67" s="84">
        <v>-0.21954799999999999</v>
      </c>
      <c r="AF67" s="84">
        <v>-0.29245500000000002</v>
      </c>
      <c r="AG67" s="71">
        <v>-2.1631000000000001E-2</v>
      </c>
      <c r="AI67" s="70">
        <v>-0.160048</v>
      </c>
      <c r="AJ67" s="84">
        <v>0.19955400000000001</v>
      </c>
      <c r="AK67" s="84">
        <v>-0.238513</v>
      </c>
      <c r="AL67" s="84">
        <v>1.619E-2</v>
      </c>
      <c r="AM67" s="84">
        <v>5.2957999999999998E-2</v>
      </c>
      <c r="AN67" s="84">
        <v>0.22414200000000001</v>
      </c>
      <c r="AO67" s="84">
        <v>-0.160048</v>
      </c>
      <c r="AP67" s="104">
        <v>-0.238513</v>
      </c>
      <c r="AQ67" s="88">
        <v>5.2957999999999998E-2</v>
      </c>
    </row>
    <row r="68" spans="2:43" ht="18">
      <c r="B68" s="14">
        <v>63</v>
      </c>
      <c r="C68" s="15">
        <v>2079</v>
      </c>
      <c r="D68" s="54">
        <v>39.130682999999998</v>
      </c>
      <c r="E68" s="54">
        <v>-94.477765000000005</v>
      </c>
      <c r="F68" s="13">
        <v>594.29999999999995</v>
      </c>
      <c r="G68" s="16">
        <v>37.180045631404148</v>
      </c>
      <c r="H68" s="13">
        <v>2763376.9</v>
      </c>
      <c r="I68" s="17">
        <v>0.53</v>
      </c>
      <c r="J68" s="18">
        <v>11.673999999999999</v>
      </c>
      <c r="K68" s="19">
        <v>19.670000000000002</v>
      </c>
      <c r="L68" s="23">
        <v>3.8394296623635591</v>
      </c>
      <c r="M68" s="24">
        <v>37777064.377617873</v>
      </c>
      <c r="N68" s="20">
        <v>43</v>
      </c>
      <c r="O68" s="18" t="s">
        <v>158</v>
      </c>
      <c r="P68" s="18" t="s">
        <v>99</v>
      </c>
      <c r="Q68" s="18" t="s">
        <v>350</v>
      </c>
      <c r="R68" s="18" t="s">
        <v>344</v>
      </c>
      <c r="S68" s="18" t="s">
        <v>426</v>
      </c>
      <c r="T68" s="18" t="s">
        <v>426</v>
      </c>
      <c r="U68" s="18">
        <v>0</v>
      </c>
      <c r="V68" s="18" t="s">
        <v>1181</v>
      </c>
      <c r="W68" s="18">
        <v>1</v>
      </c>
      <c r="X68" s="83"/>
      <c r="Y68" s="70">
        <v>0.26534600000000003</v>
      </c>
      <c r="Z68" s="84">
        <v>0.16777700000000001</v>
      </c>
      <c r="AA68" s="84">
        <v>2.6193999999999999E-2</v>
      </c>
      <c r="AB68" s="84">
        <v>-1.073E-2</v>
      </c>
      <c r="AC68" s="84">
        <v>0.38593899999999998</v>
      </c>
      <c r="AD68" s="84">
        <v>0.191714</v>
      </c>
      <c r="AE68" s="84">
        <v>0.16777700000000001</v>
      </c>
      <c r="AF68" s="84">
        <v>-1.073E-2</v>
      </c>
      <c r="AG68" s="71">
        <v>0.191714</v>
      </c>
      <c r="AI68" s="70">
        <v>-4.6682000000000001E-2</v>
      </c>
      <c r="AJ68" s="84">
        <v>-0.12019100000000001</v>
      </c>
      <c r="AK68" s="84">
        <v>-0.22686000000000001</v>
      </c>
      <c r="AL68" s="84">
        <v>-0.25467800000000002</v>
      </c>
      <c r="AM68" s="84">
        <v>4.4173999999999998E-2</v>
      </c>
      <c r="AN68" s="84">
        <v>-0.102157</v>
      </c>
      <c r="AO68" s="84">
        <v>-0.12019100000000001</v>
      </c>
      <c r="AP68" s="104">
        <v>-0.25467800000000002</v>
      </c>
      <c r="AQ68" s="88">
        <v>-0.102157</v>
      </c>
    </row>
    <row r="69" spans="2:43" ht="18">
      <c r="B69" s="14">
        <v>64</v>
      </c>
      <c r="C69" s="15">
        <v>2080</v>
      </c>
      <c r="D69" s="54">
        <v>38.310884000000001</v>
      </c>
      <c r="E69" s="54">
        <v>-93.934481999999903</v>
      </c>
      <c r="F69" s="13">
        <v>376</v>
      </c>
      <c r="G69" s="16">
        <v>83.391701636722829</v>
      </c>
      <c r="H69" s="13">
        <v>414398.49</v>
      </c>
      <c r="I69" s="17">
        <v>0.13</v>
      </c>
      <c r="J69" s="18">
        <v>12.771000000000001</v>
      </c>
      <c r="K69" s="19">
        <v>21.52</v>
      </c>
      <c r="L69" s="23">
        <v>3.8219805824066904</v>
      </c>
      <c r="M69" s="24">
        <v>24055716.749829818</v>
      </c>
      <c r="N69" s="20">
        <v>57</v>
      </c>
      <c r="O69" s="18" t="s">
        <v>158</v>
      </c>
      <c r="P69" s="18" t="s">
        <v>183</v>
      </c>
      <c r="Q69" s="18" t="s">
        <v>278</v>
      </c>
      <c r="R69" s="18" t="s">
        <v>344</v>
      </c>
      <c r="S69" s="18" t="s">
        <v>47</v>
      </c>
      <c r="T69" s="18" t="s">
        <v>47</v>
      </c>
      <c r="U69" s="18">
        <v>0</v>
      </c>
      <c r="V69" s="18">
        <v>2018</v>
      </c>
      <c r="W69" s="18">
        <v>1</v>
      </c>
      <c r="X69" s="83"/>
      <c r="Y69" s="70">
        <v>-0.580013</v>
      </c>
      <c r="Z69" s="84">
        <v>-0.491315</v>
      </c>
      <c r="AA69" s="84">
        <v>-0.62817999999999996</v>
      </c>
      <c r="AB69" s="84">
        <v>-0.56907300000000005</v>
      </c>
      <c r="AC69" s="84">
        <v>-0.49255100000000002</v>
      </c>
      <c r="AD69" s="84">
        <v>-0.48088799999999998</v>
      </c>
      <c r="AE69" s="84">
        <v>-0.580013</v>
      </c>
      <c r="AF69" s="84">
        <v>-0.62817999999999996</v>
      </c>
      <c r="AG69" s="71">
        <v>-0.49255100000000002</v>
      </c>
      <c r="AI69" s="70">
        <v>-0.54540299999999997</v>
      </c>
      <c r="AJ69" s="84">
        <v>-0.44939600000000002</v>
      </c>
      <c r="AK69" s="84">
        <v>-0.59753900000000004</v>
      </c>
      <c r="AL69" s="84">
        <v>-0.53356199999999998</v>
      </c>
      <c r="AM69" s="84">
        <v>-0.45073400000000002</v>
      </c>
      <c r="AN69" s="84">
        <v>-0.43811</v>
      </c>
      <c r="AO69" s="84">
        <v>-0.54540299999999997</v>
      </c>
      <c r="AP69" s="104">
        <v>-0.59753900000000004</v>
      </c>
      <c r="AQ69" s="88">
        <v>-0.45073400000000002</v>
      </c>
    </row>
    <row r="70" spans="2:43" ht="18">
      <c r="B70" s="14">
        <v>65</v>
      </c>
      <c r="C70" s="15">
        <v>2094</v>
      </c>
      <c r="D70" s="54">
        <v>39.178702999999999</v>
      </c>
      <c r="E70" s="54">
        <v>-94.184230999999997</v>
      </c>
      <c r="F70" s="13">
        <v>469</v>
      </c>
      <c r="G70" s="16">
        <v>53.130487170119586</v>
      </c>
      <c r="H70" s="13">
        <v>964276.46</v>
      </c>
      <c r="I70" s="17">
        <v>0.23</v>
      </c>
      <c r="J70" s="18">
        <v>11.010999999999999</v>
      </c>
      <c r="K70" s="19">
        <v>18.559999999999999</v>
      </c>
      <c r="L70" s="23">
        <v>3.8286146561547958</v>
      </c>
      <c r="M70" s="24">
        <v>29643664.001537271</v>
      </c>
      <c r="N70" s="20">
        <v>54</v>
      </c>
      <c r="O70" s="18" t="s">
        <v>158</v>
      </c>
      <c r="P70" s="18" t="s">
        <v>99</v>
      </c>
      <c r="Q70" s="18" t="s">
        <v>319</v>
      </c>
      <c r="R70" s="18" t="s">
        <v>344</v>
      </c>
      <c r="S70" s="18" t="s">
        <v>319</v>
      </c>
      <c r="T70" s="18" t="s">
        <v>428</v>
      </c>
      <c r="U70" s="18">
        <v>0</v>
      </c>
      <c r="V70" s="18">
        <v>2018</v>
      </c>
      <c r="W70" s="18">
        <v>1</v>
      </c>
      <c r="X70" s="83"/>
      <c r="Y70" s="70">
        <v>-0.40881000000000001</v>
      </c>
      <c r="Z70" s="84">
        <v>-0.18850600000000001</v>
      </c>
      <c r="AA70" s="84">
        <v>-0.353491</v>
      </c>
      <c r="AB70" s="84">
        <v>-0.312552</v>
      </c>
      <c r="AC70" s="84">
        <v>-0.269123</v>
      </c>
      <c r="AD70" s="84">
        <v>-0.171873</v>
      </c>
      <c r="AE70" s="84">
        <v>-0.40881000000000001</v>
      </c>
      <c r="AF70" s="84">
        <v>-0.353491</v>
      </c>
      <c r="AG70" s="71">
        <v>-0.269123</v>
      </c>
      <c r="AI70" s="70">
        <v>-0.33650799999999997</v>
      </c>
      <c r="AJ70" s="84">
        <v>-8.9261999999999994E-2</v>
      </c>
      <c r="AK70" s="84">
        <v>-0.27442299999999997</v>
      </c>
      <c r="AL70" s="84">
        <v>-0.22847799999999999</v>
      </c>
      <c r="AM70" s="84">
        <v>-0.17973700000000001</v>
      </c>
      <c r="AN70" s="84">
        <v>-7.0594000000000004E-2</v>
      </c>
      <c r="AO70" s="84">
        <v>-0.33650799999999997</v>
      </c>
      <c r="AP70" s="104">
        <v>-0.27442299999999997</v>
      </c>
      <c r="AQ70" s="88">
        <v>-0.17973700000000001</v>
      </c>
    </row>
    <row r="71" spans="2:43" ht="18">
      <c r="B71" s="14">
        <v>66</v>
      </c>
      <c r="C71" s="15">
        <v>2167</v>
      </c>
      <c r="D71" s="54">
        <v>36.514684000000102</v>
      </c>
      <c r="E71" s="54">
        <v>-89.561729999999997</v>
      </c>
      <c r="F71" s="13">
        <v>1300</v>
      </c>
      <c r="G71" s="16">
        <v>31.050642900712937</v>
      </c>
      <c r="H71" s="13">
        <v>7898573.5</v>
      </c>
      <c r="I71" s="17">
        <v>0.69</v>
      </c>
      <c r="J71" s="18">
        <v>9.9339999999999993</v>
      </c>
      <c r="K71" s="19">
        <v>16.739999999999998</v>
      </c>
      <c r="L71" s="23">
        <v>3.8279380476898326</v>
      </c>
      <c r="M71" s="24">
        <v>82798414.760409683</v>
      </c>
      <c r="N71" s="20">
        <v>44</v>
      </c>
      <c r="O71" s="18" t="s">
        <v>158</v>
      </c>
      <c r="P71" s="18" t="s">
        <v>434</v>
      </c>
      <c r="Q71" s="18" t="s">
        <v>434</v>
      </c>
      <c r="R71" s="18" t="s">
        <v>259</v>
      </c>
      <c r="S71" s="18" t="s">
        <v>434</v>
      </c>
      <c r="T71" s="18" t="s">
        <v>437</v>
      </c>
      <c r="U71" s="18">
        <v>0</v>
      </c>
      <c r="V71" s="18" t="s">
        <v>1181</v>
      </c>
      <c r="W71" s="18">
        <v>1</v>
      </c>
      <c r="X71" s="83"/>
      <c r="Y71" s="70">
        <v>0.27054800000000001</v>
      </c>
      <c r="Z71" s="84">
        <v>0.38066800000000001</v>
      </c>
      <c r="AA71" s="84">
        <v>0.10856</v>
      </c>
      <c r="AB71" s="84">
        <v>0.16961799999999999</v>
      </c>
      <c r="AC71" s="84">
        <v>0.50044599999999995</v>
      </c>
      <c r="AD71" s="84">
        <v>0.408968</v>
      </c>
      <c r="AE71" s="84">
        <v>0.27054800000000001</v>
      </c>
      <c r="AF71" s="84">
        <v>0.10856</v>
      </c>
      <c r="AG71" s="71">
        <v>0.408968</v>
      </c>
      <c r="AI71" s="70">
        <v>0.143897</v>
      </c>
      <c r="AJ71" s="84">
        <v>0.24304000000000001</v>
      </c>
      <c r="AK71" s="84">
        <v>-1.9430000000000001E-3</v>
      </c>
      <c r="AL71" s="84">
        <v>5.3029E-2</v>
      </c>
      <c r="AM71" s="84">
        <v>0.350879</v>
      </c>
      <c r="AN71" s="84">
        <v>0.26851900000000001</v>
      </c>
      <c r="AO71" s="84">
        <v>0.143897</v>
      </c>
      <c r="AP71" s="104">
        <v>-1.9430000000000001E-3</v>
      </c>
      <c r="AQ71" s="88">
        <v>0.26851900000000001</v>
      </c>
    </row>
    <row r="72" spans="2:43" ht="18">
      <c r="B72" s="14">
        <v>67</v>
      </c>
      <c r="C72" s="15">
        <v>2168</v>
      </c>
      <c r="D72" s="54">
        <v>39.552460000000103</v>
      </c>
      <c r="E72" s="54">
        <v>-92.637099000000006</v>
      </c>
      <c r="F72" s="13">
        <v>1181.7</v>
      </c>
      <c r="G72" s="16">
        <v>30.202016077863661</v>
      </c>
      <c r="H72" s="13">
        <v>7794220.9000000004</v>
      </c>
      <c r="I72" s="17">
        <v>0.75</v>
      </c>
      <c r="J72" s="18">
        <v>9.9510000000000005</v>
      </c>
      <c r="K72" s="19">
        <v>16.77</v>
      </c>
      <c r="L72" s="23">
        <v>3.8206389113220869</v>
      </c>
      <c r="M72" s="24">
        <v>74913196.789241105</v>
      </c>
      <c r="N72" s="20">
        <v>44</v>
      </c>
      <c r="O72" s="18" t="s">
        <v>158</v>
      </c>
      <c r="P72" s="18" t="s">
        <v>171</v>
      </c>
      <c r="Q72" s="18" t="s">
        <v>440</v>
      </c>
      <c r="R72" s="18" t="s">
        <v>259</v>
      </c>
      <c r="S72" s="18" t="s">
        <v>439</v>
      </c>
      <c r="T72" s="18" t="s">
        <v>438</v>
      </c>
      <c r="U72" s="18">
        <v>0</v>
      </c>
      <c r="V72" s="18" t="s">
        <v>1181</v>
      </c>
      <c r="W72" s="18">
        <v>1</v>
      </c>
      <c r="X72" s="83"/>
      <c r="Y72" s="70">
        <v>1.9585000000000002E-2</v>
      </c>
      <c r="Z72" s="84">
        <v>0.46581099999999998</v>
      </c>
      <c r="AA72" s="84">
        <v>-8.1365999999999994E-2</v>
      </c>
      <c r="AB72" s="84">
        <v>0.24174699999999999</v>
      </c>
      <c r="AC72" s="84">
        <v>0.265984</v>
      </c>
      <c r="AD72" s="84">
        <v>0.49585699999999999</v>
      </c>
      <c r="AE72" s="84">
        <v>1.9585000000000002E-2</v>
      </c>
      <c r="AF72" s="84">
        <v>-8.1365999999999994E-2</v>
      </c>
      <c r="AG72" s="71">
        <v>0.265984</v>
      </c>
      <c r="AI72" s="70">
        <v>-8.7817999999999993E-2</v>
      </c>
      <c r="AJ72" s="84">
        <v>0.31140200000000001</v>
      </c>
      <c r="AK72" s="84">
        <v>-0.17813499999999999</v>
      </c>
      <c r="AL72" s="84">
        <v>0.110941</v>
      </c>
      <c r="AM72" s="84">
        <v>0.13262499999999999</v>
      </c>
      <c r="AN72" s="84">
        <v>0.338283</v>
      </c>
      <c r="AO72" s="84">
        <v>-8.7817999999999993E-2</v>
      </c>
      <c r="AP72" s="104">
        <v>-0.17813499999999999</v>
      </c>
      <c r="AQ72" s="88">
        <v>0.13262499999999999</v>
      </c>
    </row>
    <row r="73" spans="2:43" ht="18">
      <c r="B73" s="14">
        <v>68</v>
      </c>
      <c r="C73" s="15">
        <v>2240</v>
      </c>
      <c r="D73" s="54">
        <v>41.427837000000103</v>
      </c>
      <c r="E73" s="54">
        <v>-96.462000000000003</v>
      </c>
      <c r="F73" s="13">
        <v>130</v>
      </c>
      <c r="G73" s="16">
        <v>39.945358440034546</v>
      </c>
      <c r="H73" s="13">
        <v>387457.2</v>
      </c>
      <c r="I73" s="17">
        <v>0.34</v>
      </c>
      <c r="J73" s="18">
        <v>13.233000000000001</v>
      </c>
      <c r="K73" s="19">
        <v>15.76</v>
      </c>
      <c r="L73" s="23">
        <v>2.7308164320916442</v>
      </c>
      <c r="M73" s="24">
        <v>8312716.7736799335</v>
      </c>
      <c r="N73" s="20">
        <v>38</v>
      </c>
      <c r="O73" s="18" t="s">
        <v>60</v>
      </c>
      <c r="P73" s="18" t="s">
        <v>443</v>
      </c>
      <c r="Q73" s="18" t="s">
        <v>211</v>
      </c>
      <c r="R73" s="18" t="s">
        <v>444</v>
      </c>
      <c r="S73" s="18" t="s">
        <v>313</v>
      </c>
      <c r="T73" s="18" t="s">
        <v>445</v>
      </c>
      <c r="U73" s="18">
        <v>0</v>
      </c>
      <c r="V73" s="18" t="s">
        <v>1181</v>
      </c>
      <c r="W73" s="18">
        <v>3</v>
      </c>
      <c r="X73" s="83" t="s">
        <v>1243</v>
      </c>
      <c r="Y73" s="70">
        <v>-0.294213</v>
      </c>
      <c r="Z73" s="84">
        <v>9.1137999999999997E-2</v>
      </c>
      <c r="AA73" s="84">
        <v>-0.35564400000000002</v>
      </c>
      <c r="AB73" s="84">
        <v>-7.5652999999999998E-2</v>
      </c>
      <c r="AC73" s="84">
        <v>-0.10563400000000001</v>
      </c>
      <c r="AD73" s="84">
        <v>0.11350399999999999</v>
      </c>
      <c r="AE73" s="84">
        <v>-0.294213</v>
      </c>
      <c r="AF73" s="84">
        <v>-0.35564400000000002</v>
      </c>
      <c r="AG73" s="71">
        <v>-0.10563400000000001</v>
      </c>
      <c r="AI73" s="70">
        <v>-0.39107500000000001</v>
      </c>
      <c r="AJ73" s="84">
        <v>-5.8610000000000002E-2</v>
      </c>
      <c r="AK73" s="84">
        <v>-0.44407600000000003</v>
      </c>
      <c r="AL73" s="84">
        <v>-0.202511</v>
      </c>
      <c r="AM73" s="84">
        <v>-0.228377</v>
      </c>
      <c r="AN73" s="84">
        <v>-3.9314000000000002E-2</v>
      </c>
      <c r="AO73" s="84">
        <v>-0.39107500000000001</v>
      </c>
      <c r="AP73" s="104">
        <v>-0.44407600000000003</v>
      </c>
      <c r="AQ73" s="88">
        <v>-0.228377</v>
      </c>
    </row>
    <row r="74" spans="2:43" ht="18">
      <c r="B74" s="14">
        <v>69</v>
      </c>
      <c r="C74" s="15">
        <v>2277</v>
      </c>
      <c r="D74" s="54">
        <v>40.559269</v>
      </c>
      <c r="E74" s="54">
        <v>-96.784002000000001</v>
      </c>
      <c r="F74" s="13">
        <v>228.7</v>
      </c>
      <c r="G74" s="16">
        <v>32.595285033055042</v>
      </c>
      <c r="H74" s="13">
        <v>902934.88</v>
      </c>
      <c r="I74" s="17">
        <v>0.45</v>
      </c>
      <c r="J74" s="18">
        <v>11.632999999999999</v>
      </c>
      <c r="K74" s="19">
        <v>13.85</v>
      </c>
      <c r="L74" s="23">
        <v>2.7294829914563472</v>
      </c>
      <c r="M74" s="24">
        <v>14461226.294534672</v>
      </c>
      <c r="N74" s="20">
        <v>55</v>
      </c>
      <c r="O74" s="18" t="s">
        <v>60</v>
      </c>
      <c r="P74" s="18" t="s">
        <v>159</v>
      </c>
      <c r="Q74" s="18" t="s">
        <v>448</v>
      </c>
      <c r="R74" s="18" t="s">
        <v>175</v>
      </c>
      <c r="S74" s="18" t="s">
        <v>451</v>
      </c>
      <c r="T74" s="18" t="s">
        <v>450</v>
      </c>
      <c r="U74" s="18">
        <v>0</v>
      </c>
      <c r="V74" s="18" t="s">
        <v>1181</v>
      </c>
      <c r="W74" s="18">
        <v>1</v>
      </c>
      <c r="X74" s="83"/>
      <c r="Y74" s="70">
        <v>-0.36047200000000001</v>
      </c>
      <c r="Z74" s="84">
        <v>0.30160900000000002</v>
      </c>
      <c r="AA74" s="84">
        <v>-0.38418200000000002</v>
      </c>
      <c r="AB74" s="84">
        <v>0.102644</v>
      </c>
      <c r="AC74" s="84">
        <v>-0.121475</v>
      </c>
      <c r="AD74" s="84">
        <v>0.328289</v>
      </c>
      <c r="AE74" s="84">
        <v>-0.36047200000000001</v>
      </c>
      <c r="AF74" s="84">
        <v>-0.38418200000000002</v>
      </c>
      <c r="AG74" s="71">
        <v>-0.121475</v>
      </c>
      <c r="AI74" s="70">
        <v>-0.60477700000000001</v>
      </c>
      <c r="AJ74" s="84">
        <v>-0.19561600000000001</v>
      </c>
      <c r="AK74" s="84">
        <v>-0.61942900000000001</v>
      </c>
      <c r="AL74" s="84">
        <v>-0.31857400000000002</v>
      </c>
      <c r="AM74" s="84">
        <v>-0.45707799999999998</v>
      </c>
      <c r="AN74" s="84">
        <v>-0.17912800000000001</v>
      </c>
      <c r="AO74" s="84">
        <v>-0.60477700000000001</v>
      </c>
      <c r="AP74" s="104">
        <v>-0.61942900000000001</v>
      </c>
      <c r="AQ74" s="88">
        <v>-0.45707799999999998</v>
      </c>
    </row>
    <row r="75" spans="2:43" ht="18">
      <c r="B75" s="14">
        <v>70</v>
      </c>
      <c r="C75" s="15">
        <v>2291</v>
      </c>
      <c r="D75" s="54">
        <v>41.329407000000103</v>
      </c>
      <c r="E75" s="54">
        <v>-95.946588000000006</v>
      </c>
      <c r="F75" s="13">
        <v>353.6</v>
      </c>
      <c r="G75" s="16">
        <v>28.251219789271467</v>
      </c>
      <c r="H75" s="13">
        <v>1740990.5</v>
      </c>
      <c r="I75" s="17">
        <v>0.56000000000000005</v>
      </c>
      <c r="J75" s="18">
        <v>10.715</v>
      </c>
      <c r="K75" s="19">
        <v>12.76</v>
      </c>
      <c r="L75" s="23">
        <v>2.705775389365404</v>
      </c>
      <c r="M75" s="24">
        <v>22259337.238514654</v>
      </c>
      <c r="N75" s="20">
        <v>57</v>
      </c>
      <c r="O75" s="18" t="s">
        <v>60</v>
      </c>
      <c r="P75" s="18" t="s">
        <v>106</v>
      </c>
      <c r="Q75" s="18" t="s">
        <v>452</v>
      </c>
      <c r="R75" s="18" t="s">
        <v>441</v>
      </c>
      <c r="S75" s="18" t="s">
        <v>453</v>
      </c>
      <c r="T75" s="18" t="s">
        <v>453</v>
      </c>
      <c r="U75" s="18">
        <v>0</v>
      </c>
      <c r="V75" s="18" t="s">
        <v>1181</v>
      </c>
      <c r="W75" s="18">
        <v>1</v>
      </c>
      <c r="X75" s="83"/>
      <c r="Y75" s="70">
        <v>0.12353</v>
      </c>
      <c r="Z75" s="84">
        <v>0.56833900000000004</v>
      </c>
      <c r="AA75" s="84">
        <v>4.8009999999999997E-3</v>
      </c>
      <c r="AB75" s="84">
        <v>0.32860200000000001</v>
      </c>
      <c r="AC75" s="84">
        <v>0.385822</v>
      </c>
      <c r="AD75" s="84">
        <v>0.60048599999999996</v>
      </c>
      <c r="AE75" s="84">
        <v>0.12353</v>
      </c>
      <c r="AF75" s="84">
        <v>4.8009999999999997E-3</v>
      </c>
      <c r="AG75" s="71">
        <v>0.385822</v>
      </c>
      <c r="AI75" s="70">
        <v>-0.16650699999999999</v>
      </c>
      <c r="AJ75" s="84">
        <v>0.16347500000000001</v>
      </c>
      <c r="AK75" s="84">
        <v>-0.25458700000000001</v>
      </c>
      <c r="AL75" s="84">
        <v>-1.4374E-2</v>
      </c>
      <c r="AM75" s="84">
        <v>2.8074999999999999E-2</v>
      </c>
      <c r="AN75" s="84">
        <v>0.18732399999999999</v>
      </c>
      <c r="AO75" s="84">
        <v>-0.16650699999999999</v>
      </c>
      <c r="AP75" s="104">
        <v>-0.25458700000000001</v>
      </c>
      <c r="AQ75" s="88">
        <v>2.8074999999999999E-2</v>
      </c>
    </row>
    <row r="76" spans="2:43" ht="18">
      <c r="B76" s="14">
        <v>71</v>
      </c>
      <c r="C76" s="15">
        <v>2364</v>
      </c>
      <c r="D76" s="54">
        <v>43.141095000000099</v>
      </c>
      <c r="E76" s="54">
        <v>-71.467487999999904</v>
      </c>
      <c r="F76" s="13">
        <v>459.20000000000005</v>
      </c>
      <c r="G76" s="16">
        <v>136.2261138264854</v>
      </c>
      <c r="H76" s="13">
        <v>548155.02</v>
      </c>
      <c r="I76" s="17">
        <v>0.14000000000000001</v>
      </c>
      <c r="J76" s="18">
        <v>13.682</v>
      </c>
      <c r="K76" s="19">
        <v>69.53</v>
      </c>
      <c r="L76" s="23">
        <v>11.466349696741348</v>
      </c>
      <c r="M76" s="24">
        <v>30274472.461135134</v>
      </c>
      <c r="N76" s="20">
        <v>54</v>
      </c>
      <c r="O76" s="18" t="s">
        <v>87</v>
      </c>
      <c r="P76" s="18" t="s">
        <v>458</v>
      </c>
      <c r="Q76" s="18" t="s">
        <v>459</v>
      </c>
      <c r="R76" s="18" t="s">
        <v>379</v>
      </c>
      <c r="S76" s="18" t="s">
        <v>458</v>
      </c>
      <c r="T76" s="18" t="s">
        <v>458</v>
      </c>
      <c r="U76" s="18">
        <v>0</v>
      </c>
      <c r="V76" s="18" t="s">
        <v>1181</v>
      </c>
      <c r="W76" s="18">
        <v>1</v>
      </c>
      <c r="X76" s="83"/>
      <c r="Y76" s="70">
        <v>-0.452961</v>
      </c>
      <c r="Z76" s="84">
        <v>-0.65555399999999997</v>
      </c>
      <c r="AA76" s="84">
        <v>-0.56904100000000002</v>
      </c>
      <c r="AB76" s="84">
        <v>-0.708206</v>
      </c>
      <c r="AC76" s="84">
        <v>-0.43216700000000002</v>
      </c>
      <c r="AD76" s="84">
        <v>-0.64849299999999999</v>
      </c>
      <c r="AE76" s="84">
        <v>-0.65555399999999997</v>
      </c>
      <c r="AF76" s="84">
        <v>-0.708206</v>
      </c>
      <c r="AG76" s="71">
        <v>-0.64849299999999999</v>
      </c>
      <c r="AI76" s="70" t="s">
        <v>1278</v>
      </c>
      <c r="AJ76" s="84" t="s">
        <v>1278</v>
      </c>
      <c r="AK76" s="84" t="s">
        <v>1278</v>
      </c>
      <c r="AL76" s="84" t="s">
        <v>1278</v>
      </c>
      <c r="AM76" s="84" t="s">
        <v>1278</v>
      </c>
      <c r="AN76" s="84" t="s">
        <v>1278</v>
      </c>
      <c r="AO76" s="84" t="s">
        <v>1278</v>
      </c>
      <c r="AP76" s="105" t="s">
        <v>1278</v>
      </c>
      <c r="AQ76" s="71" t="s">
        <v>1278</v>
      </c>
    </row>
    <row r="77" spans="2:43" ht="18">
      <c r="B77" s="14">
        <v>72</v>
      </c>
      <c r="C77" s="15">
        <v>2367</v>
      </c>
      <c r="D77" s="54">
        <v>43.097335999999999</v>
      </c>
      <c r="E77" s="54">
        <v>-70.783932999999905</v>
      </c>
      <c r="F77" s="13">
        <v>100</v>
      </c>
      <c r="G77" s="16">
        <v>170.29717798451853</v>
      </c>
      <c r="H77" s="13">
        <v>88195.182000000001</v>
      </c>
      <c r="I77" s="17">
        <v>0.1</v>
      </c>
      <c r="J77" s="18">
        <v>16.32</v>
      </c>
      <c r="K77" s="19">
        <v>82.94</v>
      </c>
      <c r="L77" s="23">
        <v>11.552088329263686</v>
      </c>
      <c r="M77" s="24">
        <v>6685643.6786715174</v>
      </c>
      <c r="N77" s="20">
        <v>59</v>
      </c>
      <c r="O77" s="18" t="s">
        <v>87</v>
      </c>
      <c r="P77" s="18" t="s">
        <v>46</v>
      </c>
      <c r="Q77" s="18" t="s">
        <v>462</v>
      </c>
      <c r="R77" s="18" t="s">
        <v>379</v>
      </c>
      <c r="S77" s="18" t="s">
        <v>461</v>
      </c>
      <c r="T77" s="18" t="s">
        <v>460</v>
      </c>
      <c r="U77" s="18">
        <v>0</v>
      </c>
      <c r="V77" s="18" t="s">
        <v>1181</v>
      </c>
      <c r="W77" s="18">
        <v>1</v>
      </c>
      <c r="X77" s="83"/>
      <c r="Y77" s="70">
        <v>-0.65896600000000005</v>
      </c>
      <c r="Z77" s="84">
        <v>-0.72742399999999996</v>
      </c>
      <c r="AA77" s="84">
        <v>-0.72489099999999995</v>
      </c>
      <c r="AB77" s="84">
        <v>-0.76909000000000005</v>
      </c>
      <c r="AC77" s="84">
        <v>-0.63325500000000001</v>
      </c>
      <c r="AD77" s="84">
        <v>-0.72183699999999995</v>
      </c>
      <c r="AE77" s="84">
        <v>-0.72742399999999996</v>
      </c>
      <c r="AF77" s="84">
        <v>-0.76909000000000005</v>
      </c>
      <c r="AG77" s="71">
        <v>-0.72183699999999995</v>
      </c>
      <c r="AI77" s="70" t="s">
        <v>1278</v>
      </c>
      <c r="AJ77" s="84" t="s">
        <v>1278</v>
      </c>
      <c r="AK77" s="84" t="s">
        <v>1278</v>
      </c>
      <c r="AL77" s="84" t="s">
        <v>1278</v>
      </c>
      <c r="AM77" s="84" t="s">
        <v>1278</v>
      </c>
      <c r="AN77" s="84" t="s">
        <v>1278</v>
      </c>
      <c r="AO77" s="84" t="s">
        <v>1278</v>
      </c>
      <c r="AP77" s="105" t="s">
        <v>1278</v>
      </c>
      <c r="AQ77" s="71" t="s">
        <v>1278</v>
      </c>
    </row>
    <row r="78" spans="2:43" ht="18">
      <c r="B78" s="14">
        <v>73</v>
      </c>
      <c r="C78" s="15">
        <v>2442</v>
      </c>
      <c r="D78" s="54">
        <v>36.689393000000102</v>
      </c>
      <c r="E78" s="54">
        <v>-108.480351</v>
      </c>
      <c r="F78" s="13">
        <v>1636.2</v>
      </c>
      <c r="G78" s="16">
        <v>37.292892975151616</v>
      </c>
      <c r="H78" s="13">
        <v>7465765.2000000002</v>
      </c>
      <c r="I78" s="17">
        <v>0.52</v>
      </c>
      <c r="J78" s="18">
        <v>10.102</v>
      </c>
      <c r="K78" s="19">
        <v>19.149999999999999</v>
      </c>
      <c r="L78" s="23">
        <v>4.3124594014527569</v>
      </c>
      <c r="M78" s="24">
        <v>103254769.67543258</v>
      </c>
      <c r="N78" s="20">
        <v>52</v>
      </c>
      <c r="O78" s="18" t="s">
        <v>77</v>
      </c>
      <c r="P78" s="18" t="s">
        <v>228</v>
      </c>
      <c r="Q78" s="18" t="s">
        <v>466</v>
      </c>
      <c r="R78" s="18" t="s">
        <v>101</v>
      </c>
      <c r="S78" s="18" t="s">
        <v>465</v>
      </c>
      <c r="T78" s="18" t="s">
        <v>464</v>
      </c>
      <c r="U78" s="18">
        <v>0</v>
      </c>
      <c r="V78" s="18">
        <v>2031</v>
      </c>
      <c r="W78" s="18">
        <v>1</v>
      </c>
      <c r="X78" s="83"/>
      <c r="Y78" s="70">
        <v>1.698763</v>
      </c>
      <c r="Z78" s="84">
        <v>-3.4879E-2</v>
      </c>
      <c r="AA78" s="84">
        <v>1.1884539999999999</v>
      </c>
      <c r="AB78" s="84">
        <v>-0.18240799999999999</v>
      </c>
      <c r="AC78" s="84">
        <v>1.8327059999999999</v>
      </c>
      <c r="AD78" s="84">
        <v>-1.5096E-2</v>
      </c>
      <c r="AE78" s="84">
        <v>-3.4879E-2</v>
      </c>
      <c r="AF78" s="84">
        <v>-0.18240799999999999</v>
      </c>
      <c r="AG78" s="71">
        <v>-1.5096E-2</v>
      </c>
      <c r="AI78" s="70">
        <v>1.339596</v>
      </c>
      <c r="AJ78" s="84">
        <v>-0.163323</v>
      </c>
      <c r="AK78" s="84">
        <v>0.89720200000000006</v>
      </c>
      <c r="AL78" s="84">
        <v>-0.29121799999999998</v>
      </c>
      <c r="AM78" s="84">
        <v>1.455713</v>
      </c>
      <c r="AN78" s="84">
        <v>-0.146173</v>
      </c>
      <c r="AO78" s="84">
        <v>-0.163323</v>
      </c>
      <c r="AP78" s="104">
        <v>-0.29121799999999998</v>
      </c>
      <c r="AQ78" s="88">
        <v>-0.146173</v>
      </c>
    </row>
    <row r="79" spans="2:43" ht="18">
      <c r="B79" s="14">
        <v>74</v>
      </c>
      <c r="C79" s="15">
        <v>2451</v>
      </c>
      <c r="D79" s="54">
        <v>36.802106999999999</v>
      </c>
      <c r="E79" s="54">
        <v>-108.438087</v>
      </c>
      <c r="F79" s="13">
        <v>924</v>
      </c>
      <c r="G79" s="16">
        <v>38.091719752760987</v>
      </c>
      <c r="H79" s="13">
        <v>4655755.5999999996</v>
      </c>
      <c r="I79" s="17">
        <v>0.56999999999999995</v>
      </c>
      <c r="J79" s="18">
        <v>11.141999999999999</v>
      </c>
      <c r="K79" s="19">
        <v>21.12</v>
      </c>
      <c r="L79" s="23">
        <v>4.3217233000534439</v>
      </c>
      <c r="M79" s="24">
        <v>58895291.824673265</v>
      </c>
      <c r="N79" s="20">
        <v>41</v>
      </c>
      <c r="O79" s="18" t="s">
        <v>77</v>
      </c>
      <c r="P79" s="18" t="s">
        <v>228</v>
      </c>
      <c r="Q79" s="18" t="s">
        <v>469</v>
      </c>
      <c r="R79" s="18" t="s">
        <v>88</v>
      </c>
      <c r="S79" s="18" t="s">
        <v>468</v>
      </c>
      <c r="T79" s="18" t="s">
        <v>468</v>
      </c>
      <c r="U79" s="18">
        <v>0</v>
      </c>
      <c r="V79" s="18" t="s">
        <v>1181</v>
      </c>
      <c r="W79" s="18">
        <v>1</v>
      </c>
      <c r="X79" s="83"/>
      <c r="Y79" s="70">
        <v>1.5048299999999999</v>
      </c>
      <c r="Z79" s="84">
        <v>-1.9456999999999999E-2</v>
      </c>
      <c r="AA79" s="84">
        <v>1.031636</v>
      </c>
      <c r="AB79" s="84">
        <v>-0.16934299999999999</v>
      </c>
      <c r="AC79" s="84">
        <v>1.630239</v>
      </c>
      <c r="AD79" s="84">
        <v>6.4199999999999999E-4</v>
      </c>
      <c r="AE79" s="84">
        <v>-1.9456999999999999E-2</v>
      </c>
      <c r="AF79" s="84">
        <v>-0.16934299999999999</v>
      </c>
      <c r="AG79" s="71">
        <v>6.4199999999999999E-4</v>
      </c>
      <c r="AI79" s="70">
        <v>1.516958</v>
      </c>
      <c r="AJ79" s="84">
        <v>-1.4709E-2</v>
      </c>
      <c r="AK79" s="84">
        <v>1.0414730000000001</v>
      </c>
      <c r="AL79" s="84">
        <v>-0.165321</v>
      </c>
      <c r="AM79" s="84">
        <v>1.6429739999999999</v>
      </c>
      <c r="AN79" s="84">
        <v>5.4869999999999997E-3</v>
      </c>
      <c r="AO79" s="84">
        <v>-1.4709E-2</v>
      </c>
      <c r="AP79" s="104">
        <v>-0.165321</v>
      </c>
      <c r="AQ79" s="88">
        <v>5.4869999999999997E-3</v>
      </c>
    </row>
    <row r="80" spans="2:43" ht="18">
      <c r="B80" s="14">
        <v>75</v>
      </c>
      <c r="C80" s="15">
        <v>2527</v>
      </c>
      <c r="D80" s="54">
        <v>42.679158000000001</v>
      </c>
      <c r="E80" s="54">
        <v>-76.948325999999994</v>
      </c>
      <c r="F80" s="13">
        <v>0</v>
      </c>
      <c r="G80" s="16">
        <v>71.400000000000006</v>
      </c>
      <c r="H80" s="13">
        <v>0</v>
      </c>
      <c r="I80" s="21">
        <v>0.406308685</v>
      </c>
      <c r="J80" s="18">
        <v>11.1408</v>
      </c>
      <c r="K80" s="19">
        <v>42.99</v>
      </c>
      <c r="L80" s="23">
        <v>8.7034935664841981</v>
      </c>
      <c r="M80" s="24">
        <v>0</v>
      </c>
      <c r="N80" s="20">
        <v>73</v>
      </c>
      <c r="O80" s="18" t="s">
        <v>54</v>
      </c>
      <c r="P80" s="18" t="s">
        <v>1189</v>
      </c>
      <c r="Q80" s="18" t="s">
        <v>1210</v>
      </c>
      <c r="R80" s="18" t="s">
        <v>1255</v>
      </c>
      <c r="S80" s="18" t="s">
        <v>470</v>
      </c>
      <c r="T80" s="18" t="s">
        <v>470</v>
      </c>
      <c r="U80" s="18"/>
      <c r="V80" s="18"/>
      <c r="W80" s="18">
        <v>2</v>
      </c>
      <c r="X80" s="83" t="s">
        <v>1237</v>
      </c>
      <c r="Y80" s="70" t="e">
        <v>#N/A</v>
      </c>
      <c r="Z80" s="84" t="e">
        <v>#N/A</v>
      </c>
      <c r="AA80" s="84" t="e">
        <v>#N/A</v>
      </c>
      <c r="AB80" s="84" t="e">
        <v>#N/A</v>
      </c>
      <c r="AC80" s="84" t="e">
        <v>#N/A</v>
      </c>
      <c r="AD80" s="84" t="e">
        <v>#N/A</v>
      </c>
      <c r="AE80" s="84" t="e">
        <v>#N/A</v>
      </c>
      <c r="AF80" s="84" t="e">
        <v>#N/A</v>
      </c>
      <c r="AG80" s="71" t="e">
        <v>#N/A</v>
      </c>
      <c r="AI80" s="70">
        <v>-0.43445499999999998</v>
      </c>
      <c r="AJ80" s="84">
        <v>-0.32014700000000001</v>
      </c>
      <c r="AK80" s="84">
        <v>-0.41661599999999999</v>
      </c>
      <c r="AL80" s="84">
        <v>-0.42407</v>
      </c>
      <c r="AM80" s="84">
        <v>-0.33490300000000001</v>
      </c>
      <c r="AN80" s="84">
        <v>-0.30621199999999998</v>
      </c>
      <c r="AO80" s="84">
        <v>-0.43445499999999998</v>
      </c>
      <c r="AP80" s="104">
        <v>-0.42407</v>
      </c>
      <c r="AQ80" s="88">
        <v>-0.33490300000000001</v>
      </c>
    </row>
    <row r="81" spans="2:43" ht="18">
      <c r="B81" s="14">
        <v>76</v>
      </c>
      <c r="C81" s="15">
        <v>2535</v>
      </c>
      <c r="D81" s="54">
        <v>42.602661000000097</v>
      </c>
      <c r="E81" s="54">
        <v>-76.635294000000002</v>
      </c>
      <c r="F81" s="13">
        <v>322.5</v>
      </c>
      <c r="G81" s="16">
        <v>296.23634849437661</v>
      </c>
      <c r="H81" s="13">
        <v>93246.320999999996</v>
      </c>
      <c r="I81" s="17">
        <v>0.03</v>
      </c>
      <c r="J81" s="18">
        <v>11.321</v>
      </c>
      <c r="K81" s="19">
        <v>43.69</v>
      </c>
      <c r="L81" s="23">
        <v>8.7968480851512112</v>
      </c>
      <c r="M81" s="24">
        <v>22728744.158748262</v>
      </c>
      <c r="N81" s="20">
        <v>57</v>
      </c>
      <c r="O81" s="18" t="s">
        <v>54</v>
      </c>
      <c r="P81" s="18" t="s">
        <v>473</v>
      </c>
      <c r="Q81" s="18" t="s">
        <v>52</v>
      </c>
      <c r="R81" s="18" t="s">
        <v>474</v>
      </c>
      <c r="S81" s="18" t="s">
        <v>472</v>
      </c>
      <c r="T81" s="18" t="s">
        <v>471</v>
      </c>
      <c r="U81" s="18">
        <v>0</v>
      </c>
      <c r="V81" s="18" t="s">
        <v>1181</v>
      </c>
      <c r="W81" s="18">
        <v>1</v>
      </c>
      <c r="X81" s="83"/>
      <c r="Y81" s="70">
        <v>-0.82324299999999995</v>
      </c>
      <c r="Z81" s="84">
        <v>-0.84025000000000005</v>
      </c>
      <c r="AA81" s="84">
        <v>-0.85019400000000001</v>
      </c>
      <c r="AB81" s="84">
        <v>-0.86467000000000005</v>
      </c>
      <c r="AC81" s="84">
        <v>-0.80067200000000005</v>
      </c>
      <c r="AD81" s="84">
        <v>-0.83697600000000005</v>
      </c>
      <c r="AE81" s="84">
        <v>-0.84025000000000005</v>
      </c>
      <c r="AF81" s="84">
        <v>-0.86467000000000005</v>
      </c>
      <c r="AG81" s="71">
        <v>-0.83697600000000005</v>
      </c>
      <c r="AI81" s="70">
        <v>-0.433002</v>
      </c>
      <c r="AJ81" s="84">
        <v>-0.48755799999999999</v>
      </c>
      <c r="AK81" s="84">
        <v>-0.51945399999999997</v>
      </c>
      <c r="AL81" s="84">
        <v>-0.56589</v>
      </c>
      <c r="AM81" s="84">
        <v>-0.36059999999999998</v>
      </c>
      <c r="AN81" s="84">
        <v>-0.47705500000000001</v>
      </c>
      <c r="AO81" s="84">
        <v>-0.48755799999999999</v>
      </c>
      <c r="AP81" s="104">
        <v>-0.56589</v>
      </c>
      <c r="AQ81" s="88">
        <v>-0.47705500000000001</v>
      </c>
    </row>
    <row r="82" spans="2:43" ht="18">
      <c r="B82" s="14">
        <v>77</v>
      </c>
      <c r="C82" s="15">
        <v>2554</v>
      </c>
      <c r="D82" s="54">
        <v>42.491681999999997</v>
      </c>
      <c r="E82" s="54">
        <v>-79.347695000000002</v>
      </c>
      <c r="F82" s="13">
        <v>627.20000000000005</v>
      </c>
      <c r="G82" s="16" t="e">
        <v>#DIV/0!</v>
      </c>
      <c r="H82" s="13">
        <v>0</v>
      </c>
      <c r="I82" s="17">
        <v>0</v>
      </c>
      <c r="J82" s="18">
        <v>11.379</v>
      </c>
      <c r="K82" s="19">
        <v>43.91</v>
      </c>
      <c r="L82" s="23">
        <v>8.8026276682085527</v>
      </c>
      <c r="M82" s="24">
        <v>44320450.005505271</v>
      </c>
      <c r="N82" s="20">
        <v>48</v>
      </c>
      <c r="O82" s="18" t="s">
        <v>54</v>
      </c>
      <c r="P82" s="18" t="s">
        <v>354</v>
      </c>
      <c r="Q82" s="18" t="s">
        <v>476</v>
      </c>
      <c r="R82" s="18" t="s">
        <v>53</v>
      </c>
      <c r="S82" s="18" t="s">
        <v>476</v>
      </c>
      <c r="T82" s="18" t="s">
        <v>475</v>
      </c>
      <c r="U82" s="18">
        <v>0</v>
      </c>
      <c r="V82" s="18" t="s">
        <v>1181</v>
      </c>
      <c r="W82" s="18">
        <v>2</v>
      </c>
      <c r="X82" s="83" t="s">
        <v>1237</v>
      </c>
      <c r="Y82" s="70" t="e">
        <v>#N/A</v>
      </c>
      <c r="Z82" s="84" t="e">
        <v>#N/A</v>
      </c>
      <c r="AA82" s="84" t="e">
        <v>#N/A</v>
      </c>
      <c r="AB82" s="84" t="e">
        <v>#N/A</v>
      </c>
      <c r="AC82" s="84" t="e">
        <v>#N/A</v>
      </c>
      <c r="AD82" s="84" t="e">
        <v>#N/A</v>
      </c>
      <c r="AE82" s="84" t="e">
        <v>#N/A</v>
      </c>
      <c r="AF82" s="84" t="e">
        <v>#N/A</v>
      </c>
      <c r="AG82" s="71" t="e">
        <v>#N/A</v>
      </c>
      <c r="AI82" s="70">
        <v>0.341951</v>
      </c>
      <c r="AJ82" s="84">
        <v>1.8071010000000001</v>
      </c>
      <c r="AK82" s="84">
        <v>0.105758</v>
      </c>
      <c r="AL82" s="84">
        <v>1.8071010000000001</v>
      </c>
      <c r="AM82" s="84">
        <v>0.220801</v>
      </c>
      <c r="AN82" s="84">
        <v>1.8071010000000001</v>
      </c>
      <c r="AO82" s="84">
        <v>0.341951</v>
      </c>
      <c r="AP82" s="104">
        <v>0.105758</v>
      </c>
      <c r="AQ82" s="88">
        <v>0.220801</v>
      </c>
    </row>
    <row r="83" spans="2:43" ht="18">
      <c r="B83" s="14">
        <v>78</v>
      </c>
      <c r="C83" s="15">
        <v>2706</v>
      </c>
      <c r="D83" s="54">
        <v>35.471109000000098</v>
      </c>
      <c r="E83" s="54">
        <v>-82.542166999999907</v>
      </c>
      <c r="F83" s="13">
        <v>413.6</v>
      </c>
      <c r="G83" s="16">
        <v>78.584542761093743</v>
      </c>
      <c r="H83" s="13">
        <v>1232330.3999999999</v>
      </c>
      <c r="I83" s="17">
        <v>0.34</v>
      </c>
      <c r="J83" s="18">
        <v>12.811</v>
      </c>
      <c r="K83" s="19">
        <v>48.8</v>
      </c>
      <c r="L83" s="23">
        <v>8.6530373846129525</v>
      </c>
      <c r="M83" s="24">
        <v>26040996.47320072</v>
      </c>
      <c r="N83" s="20">
        <v>36</v>
      </c>
      <c r="O83" s="18" t="s">
        <v>18</v>
      </c>
      <c r="P83" s="18" t="s">
        <v>480</v>
      </c>
      <c r="Q83" s="18" t="s">
        <v>482</v>
      </c>
      <c r="R83" s="18" t="s">
        <v>481</v>
      </c>
      <c r="S83" s="18" t="s">
        <v>479</v>
      </c>
      <c r="T83" s="18" t="s">
        <v>479</v>
      </c>
      <c r="U83" s="18">
        <v>0</v>
      </c>
      <c r="V83" s="18">
        <v>2019</v>
      </c>
      <c r="W83" s="18">
        <v>1</v>
      </c>
      <c r="X83" s="83"/>
      <c r="Y83" s="70">
        <v>-0.31462299999999999</v>
      </c>
      <c r="Z83" s="84">
        <v>-0.52663800000000005</v>
      </c>
      <c r="AA83" s="84">
        <v>-0.42215799999999998</v>
      </c>
      <c r="AB83" s="84">
        <v>-0.59899599999999997</v>
      </c>
      <c r="AC83" s="84">
        <v>-0.23017899999999999</v>
      </c>
      <c r="AD83" s="84">
        <v>-0.51693500000000003</v>
      </c>
      <c r="AE83" s="84">
        <v>-0.52663800000000005</v>
      </c>
      <c r="AF83" s="84">
        <v>-0.59899599999999997</v>
      </c>
      <c r="AG83" s="71">
        <v>-0.51693500000000003</v>
      </c>
      <c r="AI83" s="70">
        <v>-0.436309</v>
      </c>
      <c r="AJ83" s="84">
        <v>-0.61068199999999995</v>
      </c>
      <c r="AK83" s="84">
        <v>-0.524752</v>
      </c>
      <c r="AL83" s="84">
        <v>-0.67019300000000004</v>
      </c>
      <c r="AM83" s="84">
        <v>-0.36685899999999999</v>
      </c>
      <c r="AN83" s="84">
        <v>-0.60270199999999996</v>
      </c>
      <c r="AO83" s="84">
        <v>-0.61068199999999995</v>
      </c>
      <c r="AP83" s="104">
        <v>-0.67019300000000004</v>
      </c>
      <c r="AQ83" s="88">
        <v>-0.60270199999999996</v>
      </c>
    </row>
    <row r="84" spans="2:43" ht="18">
      <c r="B84" s="14">
        <v>79</v>
      </c>
      <c r="C84" s="15">
        <v>2712</v>
      </c>
      <c r="D84" s="54">
        <v>36.4841720000001</v>
      </c>
      <c r="E84" s="54">
        <v>-79.071740000000005</v>
      </c>
      <c r="F84" s="13">
        <v>2558.1999999999998</v>
      </c>
      <c r="G84" s="16">
        <v>77.113200210856135</v>
      </c>
      <c r="H84" s="13">
        <v>5887895.2999999998</v>
      </c>
      <c r="I84" s="17">
        <v>0.26</v>
      </c>
      <c r="J84" s="18">
        <v>10.747</v>
      </c>
      <c r="K84" s="19">
        <v>40.94</v>
      </c>
      <c r="L84" s="23">
        <v>8.6556504666137428</v>
      </c>
      <c r="M84" s="24">
        <v>162020451.80664098</v>
      </c>
      <c r="N84" s="20">
        <v>45</v>
      </c>
      <c r="O84" s="18" t="s">
        <v>18</v>
      </c>
      <c r="P84" s="18" t="s">
        <v>56</v>
      </c>
      <c r="Q84" s="18" t="s">
        <v>202</v>
      </c>
      <c r="R84" s="18" t="s">
        <v>481</v>
      </c>
      <c r="S84" s="18" t="s">
        <v>202</v>
      </c>
      <c r="T84" s="18" t="s">
        <v>483</v>
      </c>
      <c r="U84" s="18">
        <v>0</v>
      </c>
      <c r="V84" s="18" t="s">
        <v>1181</v>
      </c>
      <c r="W84" s="18">
        <v>1</v>
      </c>
      <c r="X84" s="83"/>
      <c r="Y84" s="70">
        <v>-0.17141200000000001</v>
      </c>
      <c r="Z84" s="84">
        <v>-0.50637699999999997</v>
      </c>
      <c r="AA84" s="84">
        <v>-0.345661</v>
      </c>
      <c r="AB84" s="84">
        <v>-0.58183200000000002</v>
      </c>
      <c r="AC84" s="84">
        <v>-0.131295</v>
      </c>
      <c r="AD84" s="84">
        <v>-0.49625799999999998</v>
      </c>
      <c r="AE84" s="84">
        <v>-0.50637699999999997</v>
      </c>
      <c r="AF84" s="84">
        <v>-0.58183200000000002</v>
      </c>
      <c r="AG84" s="71">
        <v>-0.49625799999999998</v>
      </c>
      <c r="AI84" s="70">
        <v>-8.3291000000000004E-2</v>
      </c>
      <c r="AJ84" s="84">
        <v>-0.45388000000000001</v>
      </c>
      <c r="AK84" s="84">
        <v>-0.27607199999999998</v>
      </c>
      <c r="AL84" s="84">
        <v>-0.53735999999999995</v>
      </c>
      <c r="AM84" s="84">
        <v>-3.8907999999999998E-2</v>
      </c>
      <c r="AN84" s="84">
        <v>-0.442685</v>
      </c>
      <c r="AO84" s="84">
        <v>-0.45388000000000001</v>
      </c>
      <c r="AP84" s="104">
        <v>-0.53735999999999995</v>
      </c>
      <c r="AQ84" s="88">
        <v>-0.442685</v>
      </c>
    </row>
    <row r="85" spans="2:43" ht="18">
      <c r="B85" s="14">
        <v>80</v>
      </c>
      <c r="C85" s="15">
        <v>2718</v>
      </c>
      <c r="D85" s="54">
        <v>35.190167000000002</v>
      </c>
      <c r="E85" s="54">
        <v>-81.008049999999997</v>
      </c>
      <c r="F85" s="13">
        <v>1148.4000000000001</v>
      </c>
      <c r="G85" s="16">
        <v>141.66491186069842</v>
      </c>
      <c r="H85" s="13">
        <v>814285.26</v>
      </c>
      <c r="I85" s="17">
        <v>0.08</v>
      </c>
      <c r="J85" s="18">
        <v>11.442</v>
      </c>
      <c r="K85" s="19">
        <v>43.59</v>
      </c>
      <c r="L85" s="23">
        <v>8.6871903952630927</v>
      </c>
      <c r="M85" s="24">
        <v>72787104.014289573</v>
      </c>
      <c r="N85" s="20">
        <v>59</v>
      </c>
      <c r="O85" s="18" t="s">
        <v>18</v>
      </c>
      <c r="P85" s="18" t="s">
        <v>486</v>
      </c>
      <c r="Q85" s="18" t="s">
        <v>258</v>
      </c>
      <c r="R85" s="18" t="s">
        <v>97</v>
      </c>
      <c r="S85" s="18" t="s">
        <v>306</v>
      </c>
      <c r="T85" s="18" t="s">
        <v>485</v>
      </c>
      <c r="U85" s="18">
        <v>0</v>
      </c>
      <c r="V85" s="18" t="s">
        <v>1181</v>
      </c>
      <c r="W85" s="18">
        <v>1</v>
      </c>
      <c r="X85" s="83"/>
      <c r="Y85" s="70">
        <v>-0.41874</v>
      </c>
      <c r="Z85" s="84">
        <v>-0.738811</v>
      </c>
      <c r="AA85" s="84">
        <v>-0.548122</v>
      </c>
      <c r="AB85" s="84">
        <v>-0.77873700000000001</v>
      </c>
      <c r="AC85" s="84">
        <v>-0.40689500000000001</v>
      </c>
      <c r="AD85" s="84">
        <v>-0.73345800000000005</v>
      </c>
      <c r="AE85" s="84">
        <v>-0.738811</v>
      </c>
      <c r="AF85" s="84">
        <v>-0.77873700000000001</v>
      </c>
      <c r="AG85" s="71">
        <v>-0.73345800000000005</v>
      </c>
      <c r="AI85" s="70">
        <v>-0.23693500000000001</v>
      </c>
      <c r="AJ85" s="84">
        <v>-0.65711699999999995</v>
      </c>
      <c r="AK85" s="84">
        <v>-0.40678399999999998</v>
      </c>
      <c r="AL85" s="84">
        <v>-0.70952999999999999</v>
      </c>
      <c r="AM85" s="84">
        <v>-0.221385</v>
      </c>
      <c r="AN85" s="84">
        <v>-0.65008900000000003</v>
      </c>
      <c r="AO85" s="84">
        <v>-0.65711699999999995</v>
      </c>
      <c r="AP85" s="104">
        <v>-0.70952999999999999</v>
      </c>
      <c r="AQ85" s="88">
        <v>-0.65008900000000003</v>
      </c>
    </row>
    <row r="86" spans="2:43" ht="18">
      <c r="B86" s="14">
        <v>81</v>
      </c>
      <c r="C86" s="15">
        <v>2721</v>
      </c>
      <c r="D86" s="54">
        <v>35.2171710000001</v>
      </c>
      <c r="E86" s="54">
        <v>-81.762339999999895</v>
      </c>
      <c r="F86" s="13">
        <v>1530.5</v>
      </c>
      <c r="G86" s="16">
        <v>64.192478389191947</v>
      </c>
      <c r="H86" s="13">
        <v>5523858.7999999998</v>
      </c>
      <c r="I86" s="17">
        <v>0.41</v>
      </c>
      <c r="J86" s="18">
        <v>9.9510000000000005</v>
      </c>
      <c r="K86" s="19">
        <v>37.909999999999997</v>
      </c>
      <c r="L86" s="23">
        <v>8.666278997111295</v>
      </c>
      <c r="M86" s="24">
        <v>97309398.034499437</v>
      </c>
      <c r="N86" s="20">
        <v>42</v>
      </c>
      <c r="O86" s="18" t="s">
        <v>18</v>
      </c>
      <c r="P86" s="18" t="s">
        <v>489</v>
      </c>
      <c r="Q86" s="18" t="s">
        <v>488</v>
      </c>
      <c r="R86" s="18" t="s">
        <v>97</v>
      </c>
      <c r="S86" s="18" t="s">
        <v>488</v>
      </c>
      <c r="T86" s="18" t="s">
        <v>487</v>
      </c>
      <c r="U86" s="18">
        <v>0</v>
      </c>
      <c r="V86" s="18" t="s">
        <v>1181</v>
      </c>
      <c r="W86" s="18">
        <v>1</v>
      </c>
      <c r="X86" s="83"/>
      <c r="Y86" s="70">
        <v>0.23369100000000001</v>
      </c>
      <c r="Z86" s="84">
        <v>-0.42782399999999998</v>
      </c>
      <c r="AA86" s="84">
        <v>-2.1856E-2</v>
      </c>
      <c r="AB86" s="84">
        <v>-0.51528700000000005</v>
      </c>
      <c r="AC86" s="84">
        <v>0.284916</v>
      </c>
      <c r="AD86" s="84">
        <v>-0.41609600000000002</v>
      </c>
      <c r="AE86" s="84">
        <v>-0.42782399999999998</v>
      </c>
      <c r="AF86" s="84">
        <v>-0.51528700000000005</v>
      </c>
      <c r="AG86" s="71">
        <v>-0.41609600000000002</v>
      </c>
      <c r="AI86" s="70">
        <v>1.4916E-2</v>
      </c>
      <c r="AJ86" s="84">
        <v>-0.52929000000000004</v>
      </c>
      <c r="AK86" s="84">
        <v>-0.19531499999999999</v>
      </c>
      <c r="AL86" s="84">
        <v>-0.60124299999999997</v>
      </c>
      <c r="AM86" s="84">
        <v>5.7056999999999997E-2</v>
      </c>
      <c r="AN86" s="84">
        <v>-0.51964200000000005</v>
      </c>
      <c r="AO86" s="84">
        <v>-0.52929000000000004</v>
      </c>
      <c r="AP86" s="104">
        <v>-0.60124299999999997</v>
      </c>
      <c r="AQ86" s="88">
        <v>-0.51964200000000005</v>
      </c>
    </row>
    <row r="87" spans="2:43" ht="18">
      <c r="B87" s="14">
        <v>82</v>
      </c>
      <c r="C87" s="15">
        <v>2727</v>
      </c>
      <c r="D87" s="54">
        <v>35.597701000000001</v>
      </c>
      <c r="E87" s="54">
        <v>-80.964379999999906</v>
      </c>
      <c r="F87" s="13">
        <v>2119</v>
      </c>
      <c r="G87" s="16">
        <v>59.628454470857399</v>
      </c>
      <c r="H87" s="13">
        <v>8466514.4000000004</v>
      </c>
      <c r="I87" s="17">
        <v>0.46</v>
      </c>
      <c r="J87" s="18">
        <v>9.2159999999999993</v>
      </c>
      <c r="K87" s="19">
        <v>35.11</v>
      </c>
      <c r="L87" s="23">
        <v>8.5861918804737805</v>
      </c>
      <c r="M87" s="24">
        <v>134890730.64606422</v>
      </c>
      <c r="N87" s="20">
        <v>51</v>
      </c>
      <c r="O87" s="18" t="s">
        <v>18</v>
      </c>
      <c r="P87" s="18" t="s">
        <v>17</v>
      </c>
      <c r="Q87" s="18" t="s">
        <v>491</v>
      </c>
      <c r="R87" s="18" t="s">
        <v>97</v>
      </c>
      <c r="S87" s="18" t="s">
        <v>33</v>
      </c>
      <c r="T87" s="18" t="s">
        <v>490</v>
      </c>
      <c r="U87" s="18">
        <v>0</v>
      </c>
      <c r="V87" s="18" t="s">
        <v>1181</v>
      </c>
      <c r="W87" s="18">
        <v>1</v>
      </c>
      <c r="X87" s="83"/>
      <c r="Y87" s="70">
        <v>0.29194599999999998</v>
      </c>
      <c r="Z87" s="84">
        <v>-0.39859099999999997</v>
      </c>
      <c r="AA87" s="84">
        <v>2.4864000000000001E-2</v>
      </c>
      <c r="AB87" s="84">
        <v>-0.49052200000000001</v>
      </c>
      <c r="AC87" s="84">
        <v>0.34789999999999999</v>
      </c>
      <c r="AD87" s="84">
        <v>-0.38626300000000002</v>
      </c>
      <c r="AE87" s="84">
        <v>-0.39859099999999997</v>
      </c>
      <c r="AF87" s="84">
        <v>-0.49052200000000001</v>
      </c>
      <c r="AG87" s="71">
        <v>-0.38626300000000002</v>
      </c>
      <c r="AI87" s="70">
        <v>0.29477399999999998</v>
      </c>
      <c r="AJ87" s="84">
        <v>-0.39727400000000002</v>
      </c>
      <c r="AK87" s="84">
        <v>2.7108E-2</v>
      </c>
      <c r="AL87" s="84">
        <v>-0.48940699999999998</v>
      </c>
      <c r="AM87" s="84">
        <v>0.35085100000000002</v>
      </c>
      <c r="AN87" s="84">
        <v>-0.38491999999999998</v>
      </c>
      <c r="AO87" s="84">
        <v>-0.39727400000000002</v>
      </c>
      <c r="AP87" s="104">
        <v>-0.48940699999999998</v>
      </c>
      <c r="AQ87" s="88">
        <v>-0.38491999999999998</v>
      </c>
    </row>
    <row r="88" spans="2:43" ht="18">
      <c r="B88" s="14">
        <v>83</v>
      </c>
      <c r="C88" s="15">
        <v>2790</v>
      </c>
      <c r="D88" s="54">
        <v>46.866771999999997</v>
      </c>
      <c r="E88" s="54">
        <v>-100.88372200000001</v>
      </c>
      <c r="F88" s="13">
        <v>115</v>
      </c>
      <c r="G88" s="16">
        <v>35.844483851908372</v>
      </c>
      <c r="H88" s="13">
        <v>497302.95</v>
      </c>
      <c r="I88" s="17">
        <v>0.49</v>
      </c>
      <c r="J88" s="18">
        <v>18.004000000000001</v>
      </c>
      <c r="K88" s="19">
        <v>19.43</v>
      </c>
      <c r="L88" s="23">
        <v>2.452794865496414</v>
      </c>
      <c r="M88" s="24">
        <v>6943189.1199251749</v>
      </c>
      <c r="N88" s="20">
        <v>34</v>
      </c>
      <c r="O88" s="18" t="s">
        <v>207</v>
      </c>
      <c r="P88" s="18" t="s">
        <v>496</v>
      </c>
      <c r="Q88" s="18" t="s">
        <v>497</v>
      </c>
      <c r="R88" s="18" t="s">
        <v>277</v>
      </c>
      <c r="S88" s="18" t="s">
        <v>495</v>
      </c>
      <c r="T88" s="18" t="s">
        <v>494</v>
      </c>
      <c r="U88" s="18">
        <v>0</v>
      </c>
      <c r="V88" s="18" t="s">
        <v>1181</v>
      </c>
      <c r="W88" s="18">
        <v>1</v>
      </c>
      <c r="X88" s="83"/>
      <c r="Y88" s="70">
        <v>-8.2441E-2</v>
      </c>
      <c r="Z88" s="84">
        <v>0.27521699999999999</v>
      </c>
      <c r="AA88" s="84">
        <v>-0.18087900000000001</v>
      </c>
      <c r="AB88" s="84">
        <v>8.0286999999999997E-2</v>
      </c>
      <c r="AC88" s="84">
        <v>0.123123</v>
      </c>
      <c r="AD88" s="84">
        <v>0.30135600000000001</v>
      </c>
      <c r="AE88" s="84">
        <v>-8.2441E-2</v>
      </c>
      <c r="AF88" s="84">
        <v>-0.18087900000000001</v>
      </c>
      <c r="AG88" s="71">
        <v>0.123123</v>
      </c>
      <c r="AI88" s="70" t="s">
        <v>1278</v>
      </c>
      <c r="AJ88" s="84" t="s">
        <v>1278</v>
      </c>
      <c r="AK88" s="84" t="s">
        <v>1278</v>
      </c>
      <c r="AL88" s="84" t="s">
        <v>1278</v>
      </c>
      <c r="AM88" s="84" t="s">
        <v>1278</v>
      </c>
      <c r="AN88" s="84" t="s">
        <v>1278</v>
      </c>
      <c r="AO88" s="84" t="s">
        <v>1278</v>
      </c>
      <c r="AP88" s="105" t="s">
        <v>1278</v>
      </c>
      <c r="AQ88" s="71" t="s">
        <v>1278</v>
      </c>
    </row>
    <row r="89" spans="2:43" ht="18">
      <c r="B89" s="14">
        <v>84</v>
      </c>
      <c r="C89" s="15">
        <v>2823</v>
      </c>
      <c r="D89" s="54">
        <v>47.066111999999997</v>
      </c>
      <c r="E89" s="54">
        <v>-101.214546</v>
      </c>
      <c r="F89" s="13">
        <v>734</v>
      </c>
      <c r="G89" s="16">
        <v>23.967440872076928</v>
      </c>
      <c r="H89" s="13">
        <v>4891789.3</v>
      </c>
      <c r="I89" s="17">
        <v>0.76</v>
      </c>
      <c r="J89" s="18">
        <v>11.605</v>
      </c>
      <c r="K89" s="19">
        <v>12.52</v>
      </c>
      <c r="L89" s="23">
        <v>2.4538518554130198</v>
      </c>
      <c r="M89" s="24">
        <v>43994742.520314023</v>
      </c>
      <c r="N89" s="20">
        <v>45</v>
      </c>
      <c r="O89" s="18" t="s">
        <v>207</v>
      </c>
      <c r="P89" s="18" t="s">
        <v>500</v>
      </c>
      <c r="Q89" s="18" t="s">
        <v>501</v>
      </c>
      <c r="R89" s="18" t="s">
        <v>208</v>
      </c>
      <c r="S89" s="18" t="s">
        <v>499</v>
      </c>
      <c r="T89" s="18" t="s">
        <v>499</v>
      </c>
      <c r="U89" s="18">
        <v>0</v>
      </c>
      <c r="V89" s="18" t="s">
        <v>1181</v>
      </c>
      <c r="W89" s="18">
        <v>1</v>
      </c>
      <c r="X89" s="83"/>
      <c r="Y89" s="70">
        <v>9.2286000000000007E-2</v>
      </c>
      <c r="Z89" s="84">
        <v>0.91189900000000002</v>
      </c>
      <c r="AA89" s="84">
        <v>9.1240000000000002E-3</v>
      </c>
      <c r="AB89" s="84">
        <v>0.61964600000000003</v>
      </c>
      <c r="AC89" s="84">
        <v>0.40952300000000003</v>
      </c>
      <c r="AD89" s="84">
        <v>0.95108899999999996</v>
      </c>
      <c r="AE89" s="84">
        <v>9.2286000000000007E-2</v>
      </c>
      <c r="AF89" s="84">
        <v>9.1240000000000002E-3</v>
      </c>
      <c r="AG89" s="71">
        <v>0.40952300000000003</v>
      </c>
      <c r="AI89" s="70" t="s">
        <v>1278</v>
      </c>
      <c r="AJ89" s="84" t="s">
        <v>1278</v>
      </c>
      <c r="AK89" s="84" t="s">
        <v>1278</v>
      </c>
      <c r="AL89" s="84" t="s">
        <v>1278</v>
      </c>
      <c r="AM89" s="84" t="s">
        <v>1278</v>
      </c>
      <c r="AN89" s="84" t="s">
        <v>1278</v>
      </c>
      <c r="AO89" s="84" t="s">
        <v>1278</v>
      </c>
      <c r="AP89" s="105" t="s">
        <v>1278</v>
      </c>
      <c r="AQ89" s="71" t="s">
        <v>1278</v>
      </c>
    </row>
    <row r="90" spans="2:43" ht="18">
      <c r="B90" s="14">
        <v>85</v>
      </c>
      <c r="C90" s="15">
        <v>2828</v>
      </c>
      <c r="D90" s="54">
        <v>40.241690000000098</v>
      </c>
      <c r="E90" s="54">
        <v>-80.657702999999998</v>
      </c>
      <c r="F90" s="13">
        <v>1880.4</v>
      </c>
      <c r="G90" s="16">
        <v>42.118110657878901</v>
      </c>
      <c r="H90" s="13">
        <v>10000462</v>
      </c>
      <c r="I90" s="17">
        <v>0.61</v>
      </c>
      <c r="J90" s="18">
        <v>9.9260000000000002</v>
      </c>
      <c r="K90" s="19">
        <v>24.07</v>
      </c>
      <c r="L90" s="23">
        <v>5.5110995891988095</v>
      </c>
      <c r="M90" s="24">
        <v>125375902.78591458</v>
      </c>
      <c r="N90" s="20">
        <v>46</v>
      </c>
      <c r="O90" s="18" t="s">
        <v>29</v>
      </c>
      <c r="P90" s="18" t="s">
        <v>133</v>
      </c>
      <c r="Q90" s="18" t="s">
        <v>505</v>
      </c>
      <c r="R90" s="18" t="s">
        <v>504</v>
      </c>
      <c r="S90" s="18" t="s">
        <v>503</v>
      </c>
      <c r="T90" s="18" t="s">
        <v>503</v>
      </c>
      <c r="U90" s="18">
        <v>0</v>
      </c>
      <c r="V90" s="18" t="s">
        <v>1181</v>
      </c>
      <c r="W90" s="18">
        <v>1</v>
      </c>
      <c r="X90" s="83"/>
      <c r="Y90" s="70">
        <v>0.20447699999999999</v>
      </c>
      <c r="Z90" s="84">
        <v>9.0092000000000005E-2</v>
      </c>
      <c r="AA90" s="84">
        <v>2.0958000000000001E-2</v>
      </c>
      <c r="AB90" s="84">
        <v>-7.6539999999999997E-2</v>
      </c>
      <c r="AC90" s="84">
        <v>0.32633899999999999</v>
      </c>
      <c r="AD90" s="84">
        <v>0.11243599999999999</v>
      </c>
      <c r="AE90" s="84">
        <v>9.0092000000000005E-2</v>
      </c>
      <c r="AF90" s="84">
        <v>-7.6539999999999997E-2</v>
      </c>
      <c r="AG90" s="71">
        <v>0.11243599999999999</v>
      </c>
      <c r="AI90" s="70">
        <v>0.108402</v>
      </c>
      <c r="AJ90" s="84">
        <v>3.1410000000000001E-3</v>
      </c>
      <c r="AK90" s="84">
        <v>-6.0478999999999998E-2</v>
      </c>
      <c r="AL90" s="84">
        <v>-0.150199</v>
      </c>
      <c r="AM90" s="84">
        <v>0.22054399999999999</v>
      </c>
      <c r="AN90" s="84">
        <v>2.3702999999999998E-2</v>
      </c>
      <c r="AO90" s="84">
        <v>3.1410000000000001E-3</v>
      </c>
      <c r="AP90" s="104">
        <v>-0.150199</v>
      </c>
      <c r="AQ90" s="88">
        <v>2.3702999999999998E-2</v>
      </c>
    </row>
    <row r="91" spans="2:43" ht="18">
      <c r="B91" s="14">
        <v>86</v>
      </c>
      <c r="C91" s="15">
        <v>2832</v>
      </c>
      <c r="D91" s="54">
        <v>39.113000999999997</v>
      </c>
      <c r="E91" s="54">
        <v>-84.803254999999993</v>
      </c>
      <c r="F91" s="13">
        <v>1114.8000000000002</v>
      </c>
      <c r="G91" s="16">
        <v>52.95251433341717</v>
      </c>
      <c r="H91" s="13">
        <v>5394007.5</v>
      </c>
      <c r="I91" s="17">
        <v>0.55000000000000004</v>
      </c>
      <c r="J91" s="18">
        <v>13.925000000000001</v>
      </c>
      <c r="K91" s="19">
        <v>33.770000000000003</v>
      </c>
      <c r="L91" s="23">
        <v>5.5015290743544965</v>
      </c>
      <c r="M91" s="24">
        <v>73795337.094773486</v>
      </c>
      <c r="N91" s="20">
        <v>60</v>
      </c>
      <c r="O91" s="18" t="s">
        <v>29</v>
      </c>
      <c r="P91" s="18" t="s">
        <v>298</v>
      </c>
      <c r="Q91" s="18" t="s">
        <v>507</v>
      </c>
      <c r="R91" s="18" t="s">
        <v>266</v>
      </c>
      <c r="S91" s="18" t="s">
        <v>506</v>
      </c>
      <c r="T91" s="18" t="s">
        <v>506</v>
      </c>
      <c r="U91" s="18">
        <v>0</v>
      </c>
      <c r="V91" s="18" t="s">
        <v>1181</v>
      </c>
      <c r="W91" s="18">
        <v>1</v>
      </c>
      <c r="X91" s="83"/>
      <c r="Y91" s="70">
        <v>0.20979</v>
      </c>
      <c r="Z91" s="84">
        <v>-0.13746800000000001</v>
      </c>
      <c r="AA91" s="84">
        <v>-3.4308999999999999E-2</v>
      </c>
      <c r="AB91" s="84">
        <v>-0.26931500000000003</v>
      </c>
      <c r="AC91" s="84">
        <v>0.28114699999999998</v>
      </c>
      <c r="AD91" s="84">
        <v>-0.11978800000000001</v>
      </c>
      <c r="AE91" s="84">
        <v>-0.13746800000000001</v>
      </c>
      <c r="AF91" s="84">
        <v>-0.26931500000000003</v>
      </c>
      <c r="AG91" s="71">
        <v>-0.11978800000000001</v>
      </c>
      <c r="AI91" s="70">
        <v>0.217275</v>
      </c>
      <c r="AJ91" s="84">
        <v>-0.132132</v>
      </c>
      <c r="AK91" s="84">
        <v>-2.8334999999999999E-2</v>
      </c>
      <c r="AL91" s="84">
        <v>-0.26479399999999997</v>
      </c>
      <c r="AM91" s="84">
        <v>0.289074</v>
      </c>
      <c r="AN91" s="84">
        <v>-0.114342</v>
      </c>
      <c r="AO91" s="84">
        <v>-0.132132</v>
      </c>
      <c r="AP91" s="104">
        <v>-0.26479399999999997</v>
      </c>
      <c r="AQ91" s="88">
        <v>-0.114342</v>
      </c>
    </row>
    <row r="92" spans="2:43" ht="18">
      <c r="B92" s="14">
        <v>87</v>
      </c>
      <c r="C92" s="15">
        <v>2836</v>
      </c>
      <c r="D92" s="54">
        <v>41.504501000000097</v>
      </c>
      <c r="E92" s="54">
        <v>-82.054766999999998</v>
      </c>
      <c r="F92" s="13">
        <v>680</v>
      </c>
      <c r="G92" s="16">
        <v>77.852637862843238</v>
      </c>
      <c r="H92" s="13">
        <v>1056113</v>
      </c>
      <c r="I92" s="17">
        <v>0.18</v>
      </c>
      <c r="J92" s="18">
        <v>12.125999999999999</v>
      </c>
      <c r="K92" s="19">
        <v>29.41</v>
      </c>
      <c r="L92" s="23">
        <v>5.4695929975432191</v>
      </c>
      <c r="M92" s="24">
        <v>45384391.331826597</v>
      </c>
      <c r="N92" s="20">
        <v>69</v>
      </c>
      <c r="O92" s="18" t="s">
        <v>29</v>
      </c>
      <c r="P92" s="18" t="s">
        <v>510</v>
      </c>
      <c r="Q92" s="18" t="s">
        <v>509</v>
      </c>
      <c r="R92" s="18" t="s">
        <v>53</v>
      </c>
      <c r="S92" s="18" t="s">
        <v>509</v>
      </c>
      <c r="T92" s="18" t="s">
        <v>509</v>
      </c>
      <c r="U92" s="18">
        <v>0</v>
      </c>
      <c r="V92" s="18" t="s">
        <v>1181</v>
      </c>
      <c r="W92" s="18">
        <v>1</v>
      </c>
      <c r="X92" s="83"/>
      <c r="Y92" s="70">
        <v>-0.59107500000000002</v>
      </c>
      <c r="Z92" s="84">
        <v>-0.414941</v>
      </c>
      <c r="AA92" s="84">
        <v>-0.633301</v>
      </c>
      <c r="AB92" s="84">
        <v>-0.50437299999999996</v>
      </c>
      <c r="AC92" s="84">
        <v>-0.49595600000000001</v>
      </c>
      <c r="AD92" s="84">
        <v>-0.40294799999999997</v>
      </c>
      <c r="AE92" s="84">
        <v>-0.59107500000000002</v>
      </c>
      <c r="AF92" s="84">
        <v>-0.633301</v>
      </c>
      <c r="AG92" s="71">
        <v>-0.49595600000000001</v>
      </c>
      <c r="AI92" s="70">
        <v>-0.64332599999999995</v>
      </c>
      <c r="AJ92" s="84">
        <v>-0.48969800000000002</v>
      </c>
      <c r="AK92" s="84">
        <v>-0.68015700000000001</v>
      </c>
      <c r="AL92" s="84">
        <v>-0.56770299999999996</v>
      </c>
      <c r="AM92" s="84">
        <v>-0.56036200000000003</v>
      </c>
      <c r="AN92" s="84">
        <v>-0.479238</v>
      </c>
      <c r="AO92" s="84">
        <v>-0.64332599999999995</v>
      </c>
      <c r="AP92" s="104">
        <v>-0.68015700000000001</v>
      </c>
      <c r="AQ92" s="88">
        <v>-0.56036200000000003</v>
      </c>
    </row>
    <row r="93" spans="2:43" ht="18">
      <c r="B93" s="14">
        <v>88</v>
      </c>
      <c r="C93" s="15">
        <v>2840</v>
      </c>
      <c r="D93" s="54">
        <v>40.185867999999999</v>
      </c>
      <c r="E93" s="54">
        <v>-81.879026999999994</v>
      </c>
      <c r="F93" s="13">
        <v>1729.3000000000002</v>
      </c>
      <c r="G93" s="16">
        <v>59.841576125496459</v>
      </c>
      <c r="H93" s="13">
        <v>4110469.5</v>
      </c>
      <c r="I93" s="17">
        <v>0.27</v>
      </c>
      <c r="J93" s="18">
        <v>10.842000000000001</v>
      </c>
      <c r="K93" s="19">
        <v>26.29</v>
      </c>
      <c r="L93" s="23">
        <v>5.5074467868194628</v>
      </c>
      <c r="M93" s="24">
        <v>115274538.30068694</v>
      </c>
      <c r="N93" s="20">
        <v>51</v>
      </c>
      <c r="O93" s="18" t="s">
        <v>29</v>
      </c>
      <c r="P93" s="18" t="s">
        <v>511</v>
      </c>
      <c r="Q93" s="18" t="s">
        <v>512</v>
      </c>
      <c r="R93" s="18" t="s">
        <v>513</v>
      </c>
      <c r="S93" s="18" t="s">
        <v>512</v>
      </c>
      <c r="T93" s="18" t="s">
        <v>512</v>
      </c>
      <c r="U93" s="18">
        <v>0</v>
      </c>
      <c r="V93" s="18" t="s">
        <v>1181</v>
      </c>
      <c r="W93" s="18">
        <v>1</v>
      </c>
      <c r="X93" s="83"/>
      <c r="Y93" s="70">
        <v>-0.122045</v>
      </c>
      <c r="Z93" s="84">
        <v>-0.225578</v>
      </c>
      <c r="AA93" s="84">
        <v>-0.2868</v>
      </c>
      <c r="AB93" s="84">
        <v>-0.34395599999999998</v>
      </c>
      <c r="AC93" s="84">
        <v>-4.3896999999999999E-2</v>
      </c>
      <c r="AD93" s="84">
        <v>-0.209704</v>
      </c>
      <c r="AE93" s="84">
        <v>-0.225578</v>
      </c>
      <c r="AF93" s="84">
        <v>-0.34395599999999998</v>
      </c>
      <c r="AG93" s="71">
        <v>-0.209704</v>
      </c>
      <c r="AI93" s="70">
        <v>3.3751999999999997E-2</v>
      </c>
      <c r="AJ93" s="84">
        <v>-8.8152999999999995E-2</v>
      </c>
      <c r="AK93" s="84">
        <v>-0.16023899999999999</v>
      </c>
      <c r="AL93" s="84">
        <v>-0.22753799999999999</v>
      </c>
      <c r="AM93" s="84">
        <v>0.12576799999999999</v>
      </c>
      <c r="AN93" s="84">
        <v>-6.9461999999999996E-2</v>
      </c>
      <c r="AO93" s="84">
        <v>-8.8152999999999995E-2</v>
      </c>
      <c r="AP93" s="104">
        <v>-0.22753799999999999</v>
      </c>
      <c r="AQ93" s="88">
        <v>-6.9461999999999996E-2</v>
      </c>
    </row>
    <row r="94" spans="2:43" ht="18">
      <c r="B94" s="14">
        <v>89</v>
      </c>
      <c r="C94" s="15">
        <v>2866</v>
      </c>
      <c r="D94" s="54">
        <v>40.531540000000099</v>
      </c>
      <c r="E94" s="54">
        <v>-80.631288999999995</v>
      </c>
      <c r="F94" s="13">
        <v>2455.6</v>
      </c>
      <c r="G94" s="16">
        <v>68.275895833741316</v>
      </c>
      <c r="H94" s="13">
        <v>4736391.9800000004</v>
      </c>
      <c r="I94" s="17">
        <v>0.22</v>
      </c>
      <c r="J94" s="18">
        <v>11.568</v>
      </c>
      <c r="K94" s="19">
        <v>28.05</v>
      </c>
      <c r="L94" s="23">
        <v>5.4678978028061271</v>
      </c>
      <c r="M94" s="24">
        <v>164627503.11457726</v>
      </c>
      <c r="N94" s="20">
        <v>53</v>
      </c>
      <c r="O94" s="18" t="s">
        <v>29</v>
      </c>
      <c r="P94" s="18" t="s">
        <v>133</v>
      </c>
      <c r="Q94" s="18" t="s">
        <v>454</v>
      </c>
      <c r="R94" s="18" t="s">
        <v>508</v>
      </c>
      <c r="S94" s="18" t="s">
        <v>514</v>
      </c>
      <c r="T94" s="18" t="s">
        <v>514</v>
      </c>
      <c r="U94" s="18">
        <v>0</v>
      </c>
      <c r="V94" s="18">
        <v>2020</v>
      </c>
      <c r="W94" s="18">
        <v>1</v>
      </c>
      <c r="X94" s="83"/>
      <c r="Y94" s="70">
        <v>-0.360877</v>
      </c>
      <c r="Z94" s="84">
        <v>-0.325957</v>
      </c>
      <c r="AA94" s="84">
        <v>-0.45014799999999999</v>
      </c>
      <c r="AB94" s="84">
        <v>-0.42899100000000001</v>
      </c>
      <c r="AC94" s="84">
        <v>-0.25844299999999998</v>
      </c>
      <c r="AD94" s="84">
        <v>-0.312141</v>
      </c>
      <c r="AE94" s="84">
        <v>-0.360877</v>
      </c>
      <c r="AF94" s="84">
        <v>-0.45014799999999999</v>
      </c>
      <c r="AG94" s="71">
        <v>-0.312141</v>
      </c>
      <c r="AI94" s="70">
        <v>-0.202205</v>
      </c>
      <c r="AJ94" s="84">
        <v>-0.15861600000000001</v>
      </c>
      <c r="AK94" s="84">
        <v>-0.313639</v>
      </c>
      <c r="AL94" s="84">
        <v>-0.28722999999999999</v>
      </c>
      <c r="AM94" s="84">
        <v>-7.4341000000000004E-2</v>
      </c>
      <c r="AN94" s="84">
        <v>-0.14137</v>
      </c>
      <c r="AO94" s="84">
        <v>-0.202205</v>
      </c>
      <c r="AP94" s="104">
        <v>-0.313639</v>
      </c>
      <c r="AQ94" s="88">
        <v>-0.14137</v>
      </c>
    </row>
    <row r="95" spans="2:43" ht="18">
      <c r="B95" s="14">
        <v>90</v>
      </c>
      <c r="C95" s="15">
        <v>2876</v>
      </c>
      <c r="D95" s="54">
        <v>38.915995000000102</v>
      </c>
      <c r="E95" s="54">
        <v>-82.127856999999906</v>
      </c>
      <c r="F95" s="13">
        <v>1086.5</v>
      </c>
      <c r="G95" s="16">
        <v>44.450709652703274</v>
      </c>
      <c r="H95" s="13">
        <v>5792908.9000000004</v>
      </c>
      <c r="I95" s="17">
        <v>0.61</v>
      </c>
      <c r="J95" s="18">
        <v>10.898999999999999</v>
      </c>
      <c r="K95" s="19">
        <v>26.43</v>
      </c>
      <c r="L95" s="23">
        <v>5.5259567517007193</v>
      </c>
      <c r="M95" s="24">
        <v>72380965.283518508</v>
      </c>
      <c r="N95" s="20">
        <v>63</v>
      </c>
      <c r="O95" s="18" t="s">
        <v>29</v>
      </c>
      <c r="P95" s="18" t="s">
        <v>28</v>
      </c>
      <c r="Q95" s="18" t="s">
        <v>456</v>
      </c>
      <c r="R95" s="18" t="s">
        <v>516</v>
      </c>
      <c r="S95" s="18" t="s">
        <v>515</v>
      </c>
      <c r="T95" s="18" t="s">
        <v>515</v>
      </c>
      <c r="U95" s="18">
        <v>0</v>
      </c>
      <c r="V95" s="18" t="s">
        <v>1181</v>
      </c>
      <c r="W95" s="18">
        <v>1</v>
      </c>
      <c r="X95" s="83"/>
      <c r="Y95" s="70">
        <v>0.59585399999999999</v>
      </c>
      <c r="Z95" s="84">
        <v>1.1383000000000001E-2</v>
      </c>
      <c r="AA95" s="84">
        <v>0.25097900000000001</v>
      </c>
      <c r="AB95" s="84">
        <v>-0.14321700000000001</v>
      </c>
      <c r="AC95" s="84">
        <v>0.65256400000000003</v>
      </c>
      <c r="AD95" s="84">
        <v>3.2113999999999997E-2</v>
      </c>
      <c r="AE95" s="84">
        <v>1.1383000000000001E-2</v>
      </c>
      <c r="AF95" s="84">
        <v>-0.14321700000000001</v>
      </c>
      <c r="AG95" s="71">
        <v>3.2113999999999997E-2</v>
      </c>
      <c r="AI95" s="70">
        <v>0.45220100000000002</v>
      </c>
      <c r="AJ95" s="84">
        <v>-7.9658000000000007E-2</v>
      </c>
      <c r="AK95" s="84">
        <v>0.13836999999999999</v>
      </c>
      <c r="AL95" s="84">
        <v>-0.22034200000000001</v>
      </c>
      <c r="AM95" s="84">
        <v>0.50380599999999998</v>
      </c>
      <c r="AN95" s="84">
        <v>-6.0793E-2</v>
      </c>
      <c r="AO95" s="84">
        <v>-7.9658000000000007E-2</v>
      </c>
      <c r="AP95" s="104">
        <v>-0.22034200000000001</v>
      </c>
      <c r="AQ95" s="88">
        <v>-6.0793E-2</v>
      </c>
    </row>
    <row r="96" spans="2:43" ht="18">
      <c r="B96" s="14">
        <v>91</v>
      </c>
      <c r="C96" s="15">
        <v>2878</v>
      </c>
      <c r="D96" s="54">
        <v>41.692579000000102</v>
      </c>
      <c r="E96" s="54">
        <v>-83.437772999999893</v>
      </c>
      <c r="F96" s="13">
        <v>150.5</v>
      </c>
      <c r="G96" s="16">
        <v>46.730576618404022</v>
      </c>
      <c r="H96" s="13">
        <v>888872.39999999991</v>
      </c>
      <c r="I96" s="17">
        <v>0.67</v>
      </c>
      <c r="J96" s="18">
        <v>12.305999999999999</v>
      </c>
      <c r="K96" s="19">
        <v>29.84</v>
      </c>
      <c r="L96" s="23">
        <v>5.4928588244545384</v>
      </c>
      <c r="M96" s="24">
        <v>10131116.770030582</v>
      </c>
      <c r="N96" s="20">
        <v>41</v>
      </c>
      <c r="O96" s="18" t="s">
        <v>29</v>
      </c>
      <c r="P96" s="18" t="s">
        <v>517</v>
      </c>
      <c r="Q96" s="18" t="s">
        <v>518</v>
      </c>
      <c r="R96" s="18" t="s">
        <v>508</v>
      </c>
      <c r="S96" s="18" t="s">
        <v>519</v>
      </c>
      <c r="T96" s="18" t="s">
        <v>519</v>
      </c>
      <c r="U96" s="18">
        <v>0</v>
      </c>
      <c r="V96" s="18" t="s">
        <v>1181</v>
      </c>
      <c r="W96" s="18">
        <v>3</v>
      </c>
      <c r="X96" s="83" t="s">
        <v>1243</v>
      </c>
      <c r="Y96" s="70">
        <v>-0.182531</v>
      </c>
      <c r="Z96" s="84">
        <v>-3.1060000000000001E-2</v>
      </c>
      <c r="AA96" s="84">
        <v>-0.28404299999999999</v>
      </c>
      <c r="AB96" s="84">
        <v>-0.179172</v>
      </c>
      <c r="AC96" s="84">
        <v>-2.8835E-2</v>
      </c>
      <c r="AD96" s="84">
        <v>-1.1199000000000001E-2</v>
      </c>
      <c r="AE96" s="84">
        <v>-0.182531</v>
      </c>
      <c r="AF96" s="84">
        <v>-0.28404299999999999</v>
      </c>
      <c r="AG96" s="71">
        <v>-2.8835E-2</v>
      </c>
      <c r="AI96" s="70">
        <v>-0.204704</v>
      </c>
      <c r="AJ96" s="84">
        <v>-5.7341000000000003E-2</v>
      </c>
      <c r="AK96" s="84">
        <v>-0.30346200000000001</v>
      </c>
      <c r="AL96" s="84">
        <v>-0.201436</v>
      </c>
      <c r="AM96" s="84">
        <v>-5.5176000000000003E-2</v>
      </c>
      <c r="AN96" s="84">
        <v>-3.8018000000000003E-2</v>
      </c>
      <c r="AO96" s="84">
        <v>-0.204704</v>
      </c>
      <c r="AP96" s="104">
        <v>-0.30346200000000001</v>
      </c>
      <c r="AQ96" s="88">
        <v>-5.5176000000000003E-2</v>
      </c>
    </row>
    <row r="97" spans="2:43" ht="18">
      <c r="B97" s="14">
        <v>92</v>
      </c>
      <c r="C97" s="15">
        <v>2917</v>
      </c>
      <c r="D97" s="54">
        <v>39.409961000000102</v>
      </c>
      <c r="E97" s="54">
        <v>-84.554324999999906</v>
      </c>
      <c r="F97" s="13">
        <v>0</v>
      </c>
      <c r="G97" s="16">
        <v>55.41</v>
      </c>
      <c r="H97" s="13">
        <v>0</v>
      </c>
      <c r="I97" s="21">
        <v>0.406308685</v>
      </c>
      <c r="J97" s="18">
        <v>12.856999999999999</v>
      </c>
      <c r="K97" s="19">
        <v>31.18</v>
      </c>
      <c r="L97" s="23">
        <v>5.4401615090875932</v>
      </c>
      <c r="M97" s="24">
        <v>0</v>
      </c>
      <c r="N97" s="20">
        <v>66</v>
      </c>
      <c r="O97" s="18" t="s">
        <v>29</v>
      </c>
      <c r="P97" s="18" t="s">
        <v>1187</v>
      </c>
      <c r="Q97" s="18" t="s">
        <v>298</v>
      </c>
      <c r="R97" s="18" t="s">
        <v>1254</v>
      </c>
      <c r="S97" s="18" t="s">
        <v>298</v>
      </c>
      <c r="T97" s="18" t="s">
        <v>520</v>
      </c>
      <c r="U97" s="18"/>
      <c r="V97" s="18"/>
      <c r="W97" s="18">
        <v>2</v>
      </c>
      <c r="X97" s="83" t="s">
        <v>1237</v>
      </c>
      <c r="Y97" s="70" t="e">
        <v>#N/A</v>
      </c>
      <c r="Z97" s="84" t="e">
        <v>#N/A</v>
      </c>
      <c r="AA97" s="84" t="e">
        <v>#N/A</v>
      </c>
      <c r="AB97" s="84" t="e">
        <v>#N/A</v>
      </c>
      <c r="AC97" s="84" t="e">
        <v>#N/A</v>
      </c>
      <c r="AD97" s="84" t="e">
        <v>#N/A</v>
      </c>
      <c r="AE97" s="84" t="e">
        <v>#N/A</v>
      </c>
      <c r="AF97" s="84" t="e">
        <v>#N/A</v>
      </c>
      <c r="AG97" s="71" t="e">
        <v>#N/A</v>
      </c>
      <c r="AI97" s="70">
        <v>7.7010000000000004E-3</v>
      </c>
      <c r="AJ97" s="84">
        <v>-0.174125</v>
      </c>
      <c r="AK97" s="84">
        <v>-0.18451799999999999</v>
      </c>
      <c r="AL97" s="84">
        <v>-0.30036800000000002</v>
      </c>
      <c r="AM97" s="84">
        <v>8.9408000000000001E-2</v>
      </c>
      <c r="AN97" s="84">
        <v>-0.157196</v>
      </c>
      <c r="AO97" s="84">
        <v>-0.174125</v>
      </c>
      <c r="AP97" s="104">
        <v>-0.30036800000000002</v>
      </c>
      <c r="AQ97" s="88">
        <v>-0.157196</v>
      </c>
    </row>
    <row r="98" spans="2:43" ht="18">
      <c r="B98" s="14">
        <v>93</v>
      </c>
      <c r="C98" s="15">
        <v>2952</v>
      </c>
      <c r="D98" s="54">
        <v>35.761992000000099</v>
      </c>
      <c r="E98" s="54">
        <v>-95.288005999999896</v>
      </c>
      <c r="F98" s="13">
        <v>1716</v>
      </c>
      <c r="G98" s="16">
        <v>49.692238277808194</v>
      </c>
      <c r="H98" s="13">
        <v>3806289.3</v>
      </c>
      <c r="I98" s="17">
        <v>0.25</v>
      </c>
      <c r="J98" s="18">
        <v>11.432</v>
      </c>
      <c r="K98" s="19">
        <v>18.850000000000001</v>
      </c>
      <c r="L98" s="23">
        <v>3.7631474861163356</v>
      </c>
      <c r="M98" s="24">
        <v>103070853.53414524</v>
      </c>
      <c r="N98" s="20">
        <v>64</v>
      </c>
      <c r="O98" s="18" t="s">
        <v>12</v>
      </c>
      <c r="P98" s="18" t="s">
        <v>522</v>
      </c>
      <c r="Q98" s="18" t="s">
        <v>524</v>
      </c>
      <c r="R98" s="18" t="s">
        <v>521</v>
      </c>
      <c r="S98" s="18" t="s">
        <v>523</v>
      </c>
      <c r="T98" s="18" t="s">
        <v>522</v>
      </c>
      <c r="U98" s="18">
        <v>0</v>
      </c>
      <c r="V98" s="18" t="s">
        <v>1181</v>
      </c>
      <c r="W98" s="18">
        <v>1</v>
      </c>
      <c r="X98" s="83"/>
      <c r="Y98" s="70">
        <v>-0.33816800000000002</v>
      </c>
      <c r="Z98" s="84">
        <v>-0.19406499999999999</v>
      </c>
      <c r="AA98" s="84">
        <v>-0.28001900000000002</v>
      </c>
      <c r="AB98" s="84">
        <v>-0.31726100000000002</v>
      </c>
      <c r="AC98" s="84">
        <v>-0.189857</v>
      </c>
      <c r="AD98" s="84">
        <v>-0.17754500000000001</v>
      </c>
      <c r="AE98" s="84">
        <v>-0.33816800000000002</v>
      </c>
      <c r="AF98" s="84">
        <v>-0.31726100000000002</v>
      </c>
      <c r="AG98" s="71">
        <v>-0.189857</v>
      </c>
      <c r="AI98" s="70">
        <v>-0.24224200000000001</v>
      </c>
      <c r="AJ98" s="84">
        <v>-7.7252000000000001E-2</v>
      </c>
      <c r="AK98" s="84">
        <v>-0.17566399999999999</v>
      </c>
      <c r="AL98" s="84">
        <v>-0.218303</v>
      </c>
      <c r="AM98" s="84">
        <v>-7.2433999999999998E-2</v>
      </c>
      <c r="AN98" s="84">
        <v>-5.8338000000000001E-2</v>
      </c>
      <c r="AO98" s="84">
        <v>-0.24224200000000001</v>
      </c>
      <c r="AP98" s="104">
        <v>-0.218303</v>
      </c>
      <c r="AQ98" s="88">
        <v>-7.2433999999999998E-2</v>
      </c>
    </row>
    <row r="99" spans="2:43" ht="18">
      <c r="B99" s="14">
        <v>94</v>
      </c>
      <c r="C99" s="15">
        <v>3118</v>
      </c>
      <c r="D99" s="54">
        <v>40.384324999999997</v>
      </c>
      <c r="E99" s="54">
        <v>-79.060718999999906</v>
      </c>
      <c r="F99" s="13">
        <v>1872</v>
      </c>
      <c r="G99" s="16">
        <v>38.026882184815456</v>
      </c>
      <c r="H99" s="13">
        <v>11423932.470000001</v>
      </c>
      <c r="I99" s="17">
        <v>0.7</v>
      </c>
      <c r="J99" s="18">
        <v>10.598000000000001</v>
      </c>
      <c r="K99" s="19">
        <v>21.89</v>
      </c>
      <c r="L99" s="23">
        <v>4.7069632146751115</v>
      </c>
      <c r="M99" s="24">
        <v>130574622.45245521</v>
      </c>
      <c r="N99" s="20">
        <v>48</v>
      </c>
      <c r="O99" s="18" t="s">
        <v>15</v>
      </c>
      <c r="P99" s="18" t="s">
        <v>529</v>
      </c>
      <c r="Q99" s="18" t="s">
        <v>530</v>
      </c>
      <c r="R99" s="18" t="s">
        <v>53</v>
      </c>
      <c r="S99" s="18" t="s">
        <v>528</v>
      </c>
      <c r="T99" s="18" t="s">
        <v>528</v>
      </c>
      <c r="U99" s="18">
        <v>0</v>
      </c>
      <c r="V99" s="18" t="s">
        <v>1181</v>
      </c>
      <c r="W99" s="18">
        <v>1</v>
      </c>
      <c r="X99" s="83"/>
      <c r="Y99" s="70">
        <v>0.90480000000000005</v>
      </c>
      <c r="Z99" s="84">
        <v>0.30612499999999998</v>
      </c>
      <c r="AA99" s="84">
        <v>0.496286</v>
      </c>
      <c r="AB99" s="84">
        <v>0.10647</v>
      </c>
      <c r="AC99" s="84">
        <v>0.97442300000000004</v>
      </c>
      <c r="AD99" s="84">
        <v>0.332897</v>
      </c>
      <c r="AE99" s="84">
        <v>0.30612499999999998</v>
      </c>
      <c r="AF99" s="84">
        <v>0.10647</v>
      </c>
      <c r="AG99" s="71">
        <v>0.332897</v>
      </c>
      <c r="AI99" s="70">
        <v>0.67633799999999999</v>
      </c>
      <c r="AJ99" s="84">
        <v>0.14946799999999999</v>
      </c>
      <c r="AK99" s="84">
        <v>0.31682100000000002</v>
      </c>
      <c r="AL99" s="84">
        <v>-2.6239999999999999E-2</v>
      </c>
      <c r="AM99" s="84">
        <v>0.73761100000000002</v>
      </c>
      <c r="AN99" s="84">
        <v>0.17302999999999999</v>
      </c>
      <c r="AO99" s="84">
        <v>0.14946799999999999</v>
      </c>
      <c r="AP99" s="104">
        <v>-2.6239999999999999E-2</v>
      </c>
      <c r="AQ99" s="88">
        <v>0.17302999999999999</v>
      </c>
    </row>
    <row r="100" spans="2:43" ht="18">
      <c r="B100" s="14">
        <v>95</v>
      </c>
      <c r="C100" s="15">
        <v>3122</v>
      </c>
      <c r="D100" s="54">
        <v>40.511355999999999</v>
      </c>
      <c r="E100" s="54">
        <v>-79.193262999999902</v>
      </c>
      <c r="F100" s="13">
        <v>2012</v>
      </c>
      <c r="G100" s="16">
        <v>53.968092043284578</v>
      </c>
      <c r="H100" s="13">
        <v>5104344</v>
      </c>
      <c r="I100" s="17">
        <v>0.28999999999999998</v>
      </c>
      <c r="J100" s="18">
        <v>10.592000000000001</v>
      </c>
      <c r="K100" s="19">
        <v>21.88</v>
      </c>
      <c r="L100" s="23">
        <v>4.6730671452734391</v>
      </c>
      <c r="M100" s="24">
        <v>139935717.84801382</v>
      </c>
      <c r="N100" s="20">
        <v>45</v>
      </c>
      <c r="O100" s="18" t="s">
        <v>15</v>
      </c>
      <c r="P100" s="18" t="s">
        <v>529</v>
      </c>
      <c r="Q100" s="18" t="s">
        <v>532</v>
      </c>
      <c r="R100" s="18" t="s">
        <v>53</v>
      </c>
      <c r="S100" s="18" t="s">
        <v>531</v>
      </c>
      <c r="T100" s="18" t="s">
        <v>531</v>
      </c>
      <c r="U100" s="18">
        <v>0</v>
      </c>
      <c r="V100" s="18" t="s">
        <v>1181</v>
      </c>
      <c r="W100" s="18">
        <v>1</v>
      </c>
      <c r="X100" s="83"/>
      <c r="Y100" s="70">
        <v>1.6455000000000001E-2</v>
      </c>
      <c r="Z100" s="84">
        <v>-7.8022999999999995E-2</v>
      </c>
      <c r="AA100" s="84">
        <v>-0.14438300000000001</v>
      </c>
      <c r="AB100" s="84">
        <v>-0.21895700000000001</v>
      </c>
      <c r="AC100" s="84">
        <v>0.13877</v>
      </c>
      <c r="AD100" s="84">
        <v>-5.9124999999999997E-2</v>
      </c>
      <c r="AE100" s="84">
        <v>-7.8022999999999995E-2</v>
      </c>
      <c r="AF100" s="84">
        <v>-0.21895700000000001</v>
      </c>
      <c r="AG100" s="71">
        <v>-5.9124999999999997E-2</v>
      </c>
      <c r="AI100" s="70">
        <v>8.0852999999999994E-2</v>
      </c>
      <c r="AJ100" s="84">
        <v>-1.9611E-2</v>
      </c>
      <c r="AK100" s="84">
        <v>-9.0175000000000005E-2</v>
      </c>
      <c r="AL100" s="84">
        <v>-0.16947400000000001</v>
      </c>
      <c r="AM100" s="84">
        <v>0.21091699999999999</v>
      </c>
      <c r="AN100" s="84">
        <v>4.84E-4</v>
      </c>
      <c r="AO100" s="84">
        <v>-1.9611E-2</v>
      </c>
      <c r="AP100" s="104">
        <v>-0.16947400000000001</v>
      </c>
      <c r="AQ100" s="88">
        <v>4.84E-4</v>
      </c>
    </row>
    <row r="101" spans="2:43" ht="18">
      <c r="B101" s="14">
        <v>96</v>
      </c>
      <c r="C101" s="15">
        <v>3130</v>
      </c>
      <c r="D101" s="54">
        <v>40.407153999999998</v>
      </c>
      <c r="E101" s="54">
        <v>-79.034052000000003</v>
      </c>
      <c r="F101" s="13">
        <v>585</v>
      </c>
      <c r="G101" s="16">
        <v>42.612706405013135</v>
      </c>
      <c r="H101" s="13">
        <v>2571214.7999999998</v>
      </c>
      <c r="I101" s="17">
        <v>0.5</v>
      </c>
      <c r="J101" s="18">
        <v>10.678000000000001</v>
      </c>
      <c r="K101" s="19">
        <v>22.06</v>
      </c>
      <c r="L101" s="23">
        <v>4.6898734063020981</v>
      </c>
      <c r="M101" s="24">
        <v>40786750.976214193</v>
      </c>
      <c r="N101" s="20">
        <v>45</v>
      </c>
      <c r="O101" s="18" t="s">
        <v>15</v>
      </c>
      <c r="P101" s="18" t="s">
        <v>529</v>
      </c>
      <c r="Q101" s="18" t="s">
        <v>341</v>
      </c>
      <c r="R101" s="18" t="s">
        <v>534</v>
      </c>
      <c r="S101" s="18" t="s">
        <v>341</v>
      </c>
      <c r="T101" s="18" t="s">
        <v>341</v>
      </c>
      <c r="U101" s="18">
        <v>0</v>
      </c>
      <c r="V101" s="18" t="s">
        <v>1181</v>
      </c>
      <c r="W101" s="18">
        <v>1</v>
      </c>
      <c r="X101" s="83"/>
      <c r="Y101" s="70">
        <v>0.54286299999999998</v>
      </c>
      <c r="Z101" s="84">
        <v>0.17335300000000001</v>
      </c>
      <c r="AA101" s="84">
        <v>0.226885</v>
      </c>
      <c r="AB101" s="84">
        <v>-6.0060000000000001E-3</v>
      </c>
      <c r="AC101" s="84">
        <v>0.62577700000000003</v>
      </c>
      <c r="AD101" s="84">
        <v>0.197404</v>
      </c>
      <c r="AE101" s="84">
        <v>0.17335300000000001</v>
      </c>
      <c r="AF101" s="84">
        <v>-6.0060000000000001E-3</v>
      </c>
      <c r="AG101" s="71">
        <v>0.197404</v>
      </c>
      <c r="AI101" s="70">
        <v>0.50349999999999995</v>
      </c>
      <c r="AJ101" s="84">
        <v>0.14341699999999999</v>
      </c>
      <c r="AK101" s="84">
        <v>0.19558400000000001</v>
      </c>
      <c r="AL101" s="84">
        <v>-3.1365999999999998E-2</v>
      </c>
      <c r="AM101" s="84">
        <v>0.58429900000000001</v>
      </c>
      <c r="AN101" s="84">
        <v>0.166854</v>
      </c>
      <c r="AO101" s="84">
        <v>0.14341699999999999</v>
      </c>
      <c r="AP101" s="104">
        <v>-3.1365999999999998E-2</v>
      </c>
      <c r="AQ101" s="88">
        <v>0.166854</v>
      </c>
    </row>
    <row r="102" spans="2:43" ht="18">
      <c r="B102" s="14">
        <v>97</v>
      </c>
      <c r="C102" s="15">
        <v>3136</v>
      </c>
      <c r="D102" s="54">
        <v>40.6602940000001</v>
      </c>
      <c r="E102" s="54">
        <v>-79.341481999999999</v>
      </c>
      <c r="F102" s="13">
        <v>1872</v>
      </c>
      <c r="G102" s="16">
        <v>38.958057843251197</v>
      </c>
      <c r="H102" s="13">
        <v>12416271.630000001</v>
      </c>
      <c r="I102" s="17">
        <v>0.76</v>
      </c>
      <c r="J102" s="18">
        <v>11.462</v>
      </c>
      <c r="K102" s="19">
        <v>23.68</v>
      </c>
      <c r="L102" s="23">
        <v>4.731470080262552</v>
      </c>
      <c r="M102" s="24">
        <v>130949298.43490107</v>
      </c>
      <c r="N102" s="20">
        <v>51</v>
      </c>
      <c r="O102" s="18" t="s">
        <v>15</v>
      </c>
      <c r="P102" s="18" t="s">
        <v>312</v>
      </c>
      <c r="Q102" s="18" t="s">
        <v>536</v>
      </c>
      <c r="R102" s="18" t="s">
        <v>53</v>
      </c>
      <c r="S102" s="18" t="s">
        <v>535</v>
      </c>
      <c r="T102" s="18" t="s">
        <v>535</v>
      </c>
      <c r="U102" s="18">
        <v>0</v>
      </c>
      <c r="V102" s="18" t="s">
        <v>1181</v>
      </c>
      <c r="W102" s="18">
        <v>1</v>
      </c>
      <c r="X102" s="83"/>
      <c r="Y102" s="70">
        <v>0.51095100000000004</v>
      </c>
      <c r="Z102" s="84">
        <v>0.26833299999999999</v>
      </c>
      <c r="AA102" s="84">
        <v>0.26444200000000001</v>
      </c>
      <c r="AB102" s="84">
        <v>7.4454999999999993E-2</v>
      </c>
      <c r="AC102" s="84">
        <v>0.63215600000000005</v>
      </c>
      <c r="AD102" s="84">
        <v>0.29433100000000001</v>
      </c>
      <c r="AE102" s="84">
        <v>0.26833299999999999</v>
      </c>
      <c r="AF102" s="84">
        <v>7.4454999999999993E-2</v>
      </c>
      <c r="AG102" s="71">
        <v>0.29433100000000001</v>
      </c>
      <c r="AI102" s="70">
        <v>0.36425099999999999</v>
      </c>
      <c r="AJ102" s="84">
        <v>0.14519000000000001</v>
      </c>
      <c r="AK102" s="84">
        <v>0.141677</v>
      </c>
      <c r="AL102" s="84">
        <v>-2.9864000000000002E-2</v>
      </c>
      <c r="AM102" s="84">
        <v>0.47368900000000003</v>
      </c>
      <c r="AN102" s="84">
        <v>0.16866300000000001</v>
      </c>
      <c r="AO102" s="84">
        <v>0.14519000000000001</v>
      </c>
      <c r="AP102" s="104">
        <v>-2.9864000000000002E-2</v>
      </c>
      <c r="AQ102" s="88">
        <v>0.16866300000000001</v>
      </c>
    </row>
    <row r="103" spans="2:43" ht="18">
      <c r="B103" s="14">
        <v>98</v>
      </c>
      <c r="C103" s="15">
        <v>3297</v>
      </c>
      <c r="D103" s="54">
        <v>33.826464000000001</v>
      </c>
      <c r="E103" s="54">
        <v>-80.621270999999993</v>
      </c>
      <c r="F103" s="13">
        <v>771.8</v>
      </c>
      <c r="G103" s="16">
        <v>65.199595397400657</v>
      </c>
      <c r="H103" s="13">
        <v>3789826.4</v>
      </c>
      <c r="I103" s="17">
        <v>0.56000000000000005</v>
      </c>
      <c r="J103" s="18">
        <v>10.29</v>
      </c>
      <c r="K103" s="19">
        <v>43.27</v>
      </c>
      <c r="L103" s="23">
        <v>9.5604545177252138</v>
      </c>
      <c r="M103" s="24">
        <v>46876896.651113212</v>
      </c>
      <c r="N103" s="20">
        <v>48</v>
      </c>
      <c r="O103" s="18" t="s">
        <v>115</v>
      </c>
      <c r="P103" s="18" t="s">
        <v>376</v>
      </c>
      <c r="Q103" s="18" t="s">
        <v>540</v>
      </c>
      <c r="R103" s="18" t="s">
        <v>135</v>
      </c>
      <c r="S103" s="18" t="s">
        <v>538</v>
      </c>
      <c r="T103" s="18" t="s">
        <v>539</v>
      </c>
      <c r="U103" s="18">
        <v>0</v>
      </c>
      <c r="V103" s="18" t="s">
        <v>1181</v>
      </c>
      <c r="W103" s="18">
        <v>1</v>
      </c>
      <c r="X103" s="83"/>
      <c r="Y103" s="70">
        <v>4.1152000000000001E-2</v>
      </c>
      <c r="Z103" s="84">
        <v>-0.438218</v>
      </c>
      <c r="AA103" s="84">
        <v>-0.17657300000000001</v>
      </c>
      <c r="AB103" s="84">
        <v>-0.52409300000000003</v>
      </c>
      <c r="AC103" s="84">
        <v>8.9662000000000006E-2</v>
      </c>
      <c r="AD103" s="84">
        <v>-0.426703</v>
      </c>
      <c r="AE103" s="84">
        <v>-0.438218</v>
      </c>
      <c r="AF103" s="84">
        <v>-0.52409300000000003</v>
      </c>
      <c r="AG103" s="71">
        <v>-0.426703</v>
      </c>
      <c r="AI103" s="70">
        <v>-2.9970000000000001E-3</v>
      </c>
      <c r="AJ103" s="84">
        <v>-0.46204000000000001</v>
      </c>
      <c r="AK103" s="84">
        <v>-0.21149000000000001</v>
      </c>
      <c r="AL103" s="84">
        <v>-0.54427300000000001</v>
      </c>
      <c r="AM103" s="84">
        <v>4.3456000000000002E-2</v>
      </c>
      <c r="AN103" s="84">
        <v>-0.45101400000000003</v>
      </c>
      <c r="AO103" s="84">
        <v>-0.46204000000000001</v>
      </c>
      <c r="AP103" s="104">
        <v>-0.54427300000000001</v>
      </c>
      <c r="AQ103" s="88">
        <v>-0.45101400000000003</v>
      </c>
    </row>
    <row r="104" spans="2:43" ht="18">
      <c r="B104" s="14">
        <v>99</v>
      </c>
      <c r="C104" s="15">
        <v>3298</v>
      </c>
      <c r="D104" s="54">
        <v>33.016229000000102</v>
      </c>
      <c r="E104" s="54">
        <v>-79.928456999999995</v>
      </c>
      <c r="F104" s="13">
        <v>659.7</v>
      </c>
      <c r="G104" s="16">
        <v>84.400669694524495</v>
      </c>
      <c r="H104" s="13">
        <v>2945908.29</v>
      </c>
      <c r="I104" s="17">
        <v>0.51</v>
      </c>
      <c r="J104" s="18">
        <v>14.586</v>
      </c>
      <c r="K104" s="19">
        <v>61.34</v>
      </c>
      <c r="L104" s="23">
        <v>9.636432496980758</v>
      </c>
      <c r="M104" s="24">
        <v>39546571.647170447</v>
      </c>
      <c r="N104" s="20">
        <v>46</v>
      </c>
      <c r="O104" s="18" t="s">
        <v>115</v>
      </c>
      <c r="P104" s="18" t="s">
        <v>114</v>
      </c>
      <c r="Q104" s="18" t="s">
        <v>543</v>
      </c>
      <c r="R104" s="18" t="s">
        <v>542</v>
      </c>
      <c r="S104" s="18" t="s">
        <v>541</v>
      </c>
      <c r="T104" s="18" t="s">
        <v>541</v>
      </c>
      <c r="U104" s="18">
        <v>0</v>
      </c>
      <c r="V104" s="18" t="s">
        <v>1181</v>
      </c>
      <c r="W104" s="18">
        <v>1</v>
      </c>
      <c r="X104" s="83"/>
      <c r="Y104" s="70">
        <v>-0.360626</v>
      </c>
      <c r="Z104" s="84">
        <v>-0.57521500000000003</v>
      </c>
      <c r="AA104" s="84">
        <v>-0.461034</v>
      </c>
      <c r="AB104" s="84">
        <v>-0.64014800000000005</v>
      </c>
      <c r="AC104" s="84">
        <v>-0.28204499999999999</v>
      </c>
      <c r="AD104" s="84">
        <v>-0.56650800000000001</v>
      </c>
      <c r="AE104" s="84">
        <v>-0.57521500000000003</v>
      </c>
      <c r="AF104" s="84">
        <v>-0.64014800000000005</v>
      </c>
      <c r="AG104" s="71">
        <v>-0.56650800000000001</v>
      </c>
      <c r="AI104" s="70">
        <v>-0.378747</v>
      </c>
      <c r="AJ104" s="84">
        <v>-0.58725400000000005</v>
      </c>
      <c r="AK104" s="84">
        <v>-0.47630899999999998</v>
      </c>
      <c r="AL104" s="84">
        <v>-0.65034700000000001</v>
      </c>
      <c r="AM104" s="84">
        <v>-0.30239300000000002</v>
      </c>
      <c r="AN104" s="84">
        <v>-0.57879400000000003</v>
      </c>
      <c r="AO104" s="84">
        <v>-0.58725400000000005</v>
      </c>
      <c r="AP104" s="104">
        <v>-0.65034700000000001</v>
      </c>
      <c r="AQ104" s="88">
        <v>-0.57879400000000003</v>
      </c>
    </row>
    <row r="105" spans="2:43" ht="18">
      <c r="B105" s="14">
        <v>100</v>
      </c>
      <c r="C105" s="15">
        <v>3393</v>
      </c>
      <c r="D105" s="54">
        <v>35.074188999999997</v>
      </c>
      <c r="E105" s="54">
        <v>-90.148758000000001</v>
      </c>
      <c r="F105" s="13">
        <v>990</v>
      </c>
      <c r="G105" s="16">
        <v>195.96113148588026</v>
      </c>
      <c r="H105" s="13">
        <v>389576.45</v>
      </c>
      <c r="I105" s="17">
        <v>0.04</v>
      </c>
      <c r="J105" s="18">
        <v>15.07</v>
      </c>
      <c r="K105" s="19">
        <v>37.64</v>
      </c>
      <c r="L105" s="23">
        <v>5.6447486596005714</v>
      </c>
      <c r="M105" s="24">
        <v>59479123.220303006</v>
      </c>
      <c r="N105" s="20">
        <v>30</v>
      </c>
      <c r="O105" s="18" t="s">
        <v>86</v>
      </c>
      <c r="P105" s="18" t="s">
        <v>435</v>
      </c>
      <c r="Q105" s="18" t="s">
        <v>433</v>
      </c>
      <c r="R105" s="18" t="s">
        <v>30</v>
      </c>
      <c r="S105" s="18" t="s">
        <v>547</v>
      </c>
      <c r="T105" s="18" t="s">
        <v>546</v>
      </c>
      <c r="U105" s="18">
        <v>1</v>
      </c>
      <c r="V105" s="18">
        <v>2018</v>
      </c>
      <c r="W105" s="18">
        <v>1</v>
      </c>
      <c r="X105" s="83"/>
      <c r="Y105" s="70" t="e">
        <v>#N/A</v>
      </c>
      <c r="Z105" s="84" t="e">
        <v>#N/A</v>
      </c>
      <c r="AA105" s="84" t="e">
        <v>#N/A</v>
      </c>
      <c r="AB105" s="84" t="e">
        <v>#N/A</v>
      </c>
      <c r="AC105" s="84" t="e">
        <v>#N/A</v>
      </c>
      <c r="AD105" s="84" t="e">
        <v>#N/A</v>
      </c>
      <c r="AE105" s="84" t="e">
        <v>#N/A</v>
      </c>
      <c r="AF105" s="84" t="e">
        <v>#N/A</v>
      </c>
      <c r="AG105" s="71" t="e">
        <v>#N/A</v>
      </c>
      <c r="AI105" s="70">
        <v>-0.45170900000000003</v>
      </c>
      <c r="AJ105" s="84">
        <v>-0.47573599999999999</v>
      </c>
      <c r="AK105" s="84">
        <v>-0.52159199999999994</v>
      </c>
      <c r="AL105" s="84">
        <v>-0.55587500000000001</v>
      </c>
      <c r="AM105" s="84">
        <v>-0.35245500000000002</v>
      </c>
      <c r="AN105" s="84">
        <v>-0.46499000000000001</v>
      </c>
      <c r="AO105" s="84">
        <v>-0.47573599999999999</v>
      </c>
      <c r="AP105" s="104">
        <v>-0.55587500000000001</v>
      </c>
      <c r="AQ105" s="88">
        <v>-0.46499000000000001</v>
      </c>
    </row>
    <row r="106" spans="2:43" ht="18">
      <c r="B106" s="14">
        <v>101</v>
      </c>
      <c r="C106" s="15">
        <v>3396</v>
      </c>
      <c r="D106" s="54">
        <v>36.021106000000003</v>
      </c>
      <c r="E106" s="54">
        <v>-84.156431999999896</v>
      </c>
      <c r="F106" s="13">
        <v>950</v>
      </c>
      <c r="G106" s="16">
        <v>76.472117830492692</v>
      </c>
      <c r="H106" s="13">
        <v>1390393.6</v>
      </c>
      <c r="I106" s="17">
        <v>0.17</v>
      </c>
      <c r="J106" s="18">
        <v>11.927</v>
      </c>
      <c r="K106" s="19">
        <v>29.79</v>
      </c>
      <c r="L106" s="23">
        <v>5.7043566261541949</v>
      </c>
      <c r="M106" s="24">
        <v>56975216.920840546</v>
      </c>
      <c r="N106" s="20">
        <v>51</v>
      </c>
      <c r="O106" s="18" t="s">
        <v>86</v>
      </c>
      <c r="P106" s="18" t="s">
        <v>174</v>
      </c>
      <c r="Q106" s="18" t="s">
        <v>278</v>
      </c>
      <c r="R106" s="18" t="s">
        <v>30</v>
      </c>
      <c r="S106" s="18" t="s">
        <v>550</v>
      </c>
      <c r="T106" s="18" t="s">
        <v>549</v>
      </c>
      <c r="U106" s="18">
        <v>0</v>
      </c>
      <c r="V106" s="18" t="s">
        <v>1181</v>
      </c>
      <c r="W106" s="18">
        <v>1</v>
      </c>
      <c r="X106" s="83"/>
      <c r="Y106" s="70">
        <v>0.30549399999999999</v>
      </c>
      <c r="Z106" s="84">
        <v>-0.50367600000000001</v>
      </c>
      <c r="AA106" s="84">
        <v>1.2997E-2</v>
      </c>
      <c r="AB106" s="84">
        <v>-0.57954399999999995</v>
      </c>
      <c r="AC106" s="84">
        <v>0.31972299999999998</v>
      </c>
      <c r="AD106" s="84">
        <v>-0.493502</v>
      </c>
      <c r="AE106" s="84">
        <v>-0.50367600000000001</v>
      </c>
      <c r="AF106" s="84">
        <v>-0.57954399999999995</v>
      </c>
      <c r="AG106" s="71">
        <v>-0.493502</v>
      </c>
      <c r="AI106" s="70">
        <v>0.528389</v>
      </c>
      <c r="AJ106" s="84">
        <v>-0.418935</v>
      </c>
      <c r="AK106" s="84">
        <v>0.18595200000000001</v>
      </c>
      <c r="AL106" s="84">
        <v>-0.50775700000000001</v>
      </c>
      <c r="AM106" s="84">
        <v>0.54504699999999995</v>
      </c>
      <c r="AN106" s="84">
        <v>-0.40702500000000003</v>
      </c>
      <c r="AO106" s="84">
        <v>-0.418935</v>
      </c>
      <c r="AP106" s="104">
        <v>-0.50775700000000001</v>
      </c>
      <c r="AQ106" s="88">
        <v>-0.40702500000000003</v>
      </c>
    </row>
    <row r="107" spans="2:43" ht="18">
      <c r="B107" s="14">
        <v>102</v>
      </c>
      <c r="C107" s="15">
        <v>3399</v>
      </c>
      <c r="D107" s="54">
        <v>36.390611</v>
      </c>
      <c r="E107" s="54">
        <v>-87.653047000000001</v>
      </c>
      <c r="F107" s="13">
        <v>2600</v>
      </c>
      <c r="G107" s="16">
        <v>46.15505394864573</v>
      </c>
      <c r="H107" s="13">
        <v>10370387.800000001</v>
      </c>
      <c r="I107" s="17">
        <v>0.46</v>
      </c>
      <c r="J107" s="18">
        <v>10.16</v>
      </c>
      <c r="K107" s="19">
        <v>25.38</v>
      </c>
      <c r="L107" s="23">
        <v>5.6955667193313442</v>
      </c>
      <c r="M107" s="24">
        <v>156380130.39313766</v>
      </c>
      <c r="N107" s="20">
        <v>45</v>
      </c>
      <c r="O107" s="18" t="s">
        <v>86</v>
      </c>
      <c r="P107" s="18" t="s">
        <v>552</v>
      </c>
      <c r="Q107" s="18" t="s">
        <v>553</v>
      </c>
      <c r="R107" s="18" t="s">
        <v>30</v>
      </c>
      <c r="S107" s="18" t="s">
        <v>155</v>
      </c>
      <c r="T107" s="18" t="s">
        <v>551</v>
      </c>
      <c r="U107" s="18">
        <v>0</v>
      </c>
      <c r="V107" s="18" t="s">
        <v>1181</v>
      </c>
      <c r="W107" s="18">
        <v>1</v>
      </c>
      <c r="X107" s="83"/>
      <c r="Y107" s="70">
        <v>6.5616999999999995E-2</v>
      </c>
      <c r="Z107" s="84">
        <v>-0.151224</v>
      </c>
      <c r="AA107" s="84">
        <v>-9.4130000000000005E-2</v>
      </c>
      <c r="AB107" s="84">
        <v>-0.280968</v>
      </c>
      <c r="AC107" s="84">
        <v>0.21293799999999999</v>
      </c>
      <c r="AD107" s="84">
        <v>-0.133826</v>
      </c>
      <c r="AE107" s="84">
        <v>-0.151224</v>
      </c>
      <c r="AF107" s="84">
        <v>-0.280968</v>
      </c>
      <c r="AG107" s="71">
        <v>-0.133826</v>
      </c>
      <c r="AI107" s="70">
        <v>0.11126999999999999</v>
      </c>
      <c r="AJ107" s="84">
        <v>-0.11486</v>
      </c>
      <c r="AK107" s="84">
        <v>-5.5320000000000001E-2</v>
      </c>
      <c r="AL107" s="84">
        <v>-0.25016300000000002</v>
      </c>
      <c r="AM107" s="84">
        <v>0.264903</v>
      </c>
      <c r="AN107" s="84">
        <v>-9.6716999999999997E-2</v>
      </c>
      <c r="AO107" s="84">
        <v>-0.11486</v>
      </c>
      <c r="AP107" s="104">
        <v>-0.25016300000000002</v>
      </c>
      <c r="AQ107" s="88">
        <v>-9.6716999999999997E-2</v>
      </c>
    </row>
    <row r="108" spans="2:43" ht="18">
      <c r="B108" s="14">
        <v>103</v>
      </c>
      <c r="C108" s="15">
        <v>3403</v>
      </c>
      <c r="D108" s="54">
        <v>36.315354000000099</v>
      </c>
      <c r="E108" s="54">
        <v>-86.400804999999906</v>
      </c>
      <c r="F108" s="13">
        <v>1255.2</v>
      </c>
      <c r="G108" s="16">
        <v>51.84969919687893</v>
      </c>
      <c r="H108" s="13">
        <v>5127318.5</v>
      </c>
      <c r="I108" s="17">
        <v>0.47</v>
      </c>
      <c r="J108" s="18">
        <v>12.614000000000001</v>
      </c>
      <c r="K108" s="19">
        <v>31.51</v>
      </c>
      <c r="L108" s="23">
        <v>5.6691569344658825</v>
      </c>
      <c r="M108" s="24">
        <v>75220542.747102261</v>
      </c>
      <c r="N108" s="20">
        <v>40</v>
      </c>
      <c r="O108" s="18" t="s">
        <v>86</v>
      </c>
      <c r="P108" s="18" t="s">
        <v>339</v>
      </c>
      <c r="Q108" s="18" t="s">
        <v>555</v>
      </c>
      <c r="R108" s="18" t="s">
        <v>30</v>
      </c>
      <c r="S108" s="18" t="s">
        <v>555</v>
      </c>
      <c r="T108" s="18" t="s">
        <v>554</v>
      </c>
      <c r="U108" s="18">
        <v>0</v>
      </c>
      <c r="V108" s="18" t="s">
        <v>1181</v>
      </c>
      <c r="W108" s="18">
        <v>1</v>
      </c>
      <c r="X108" s="83"/>
      <c r="Y108" s="70">
        <v>-2.7494000000000001E-2</v>
      </c>
      <c r="Z108" s="84">
        <v>-0.277976</v>
      </c>
      <c r="AA108" s="84">
        <v>-0.175208</v>
      </c>
      <c r="AB108" s="84">
        <v>-0.388345</v>
      </c>
      <c r="AC108" s="84">
        <v>0.102809</v>
      </c>
      <c r="AD108" s="84">
        <v>-0.26317600000000002</v>
      </c>
      <c r="AE108" s="84">
        <v>-0.277976</v>
      </c>
      <c r="AF108" s="84">
        <v>-0.388345</v>
      </c>
      <c r="AG108" s="71">
        <v>-0.26317600000000002</v>
      </c>
      <c r="AI108" s="70">
        <v>-0.16058900000000001</v>
      </c>
      <c r="AJ108" s="84">
        <v>-0.37679099999999999</v>
      </c>
      <c r="AK108" s="84">
        <v>-0.28808800000000001</v>
      </c>
      <c r="AL108" s="84">
        <v>-0.472055</v>
      </c>
      <c r="AM108" s="84">
        <v>-4.8119000000000002E-2</v>
      </c>
      <c r="AN108" s="84">
        <v>-0.36401600000000001</v>
      </c>
      <c r="AO108" s="84">
        <v>-0.37679099999999999</v>
      </c>
      <c r="AP108" s="104">
        <v>-0.472055</v>
      </c>
      <c r="AQ108" s="88">
        <v>-0.36401600000000001</v>
      </c>
    </row>
    <row r="109" spans="2:43" ht="18">
      <c r="B109" s="14">
        <v>104</v>
      </c>
      <c r="C109" s="15">
        <v>3470</v>
      </c>
      <c r="D109" s="54">
        <v>29.477986000000001</v>
      </c>
      <c r="E109" s="54">
        <v>-95.635232000000002</v>
      </c>
      <c r="F109" s="13">
        <v>2736.8</v>
      </c>
      <c r="G109" s="16">
        <v>30.097613609152425</v>
      </c>
      <c r="H109" s="13">
        <v>14895707</v>
      </c>
      <c r="I109" s="17">
        <v>0.62</v>
      </c>
      <c r="J109" s="18">
        <v>11.433999999999999</v>
      </c>
      <c r="K109" s="19">
        <v>15.95</v>
      </c>
      <c r="L109" s="23">
        <v>3.1801359765508446</v>
      </c>
      <c r="M109" s="24">
        <v>163368333.34428686</v>
      </c>
      <c r="N109" s="20">
        <v>48</v>
      </c>
      <c r="O109" s="18" t="s">
        <v>7</v>
      </c>
      <c r="P109" s="18" t="s">
        <v>123</v>
      </c>
      <c r="Q109" s="18" t="s">
        <v>560</v>
      </c>
      <c r="R109" s="18" t="s">
        <v>124</v>
      </c>
      <c r="S109" s="18" t="s">
        <v>559</v>
      </c>
      <c r="T109" s="18" t="s">
        <v>558</v>
      </c>
      <c r="U109" s="18">
        <v>0</v>
      </c>
      <c r="V109" s="18" t="s">
        <v>1181</v>
      </c>
      <c r="W109" s="18">
        <v>1</v>
      </c>
      <c r="X109" s="83"/>
      <c r="Y109" s="70">
        <v>0.517818</v>
      </c>
      <c r="Z109" s="84">
        <v>0.34521400000000002</v>
      </c>
      <c r="AA109" s="84">
        <v>0.54127400000000003</v>
      </c>
      <c r="AB109" s="84">
        <v>0.13958499999999999</v>
      </c>
      <c r="AC109" s="84">
        <v>0.747807</v>
      </c>
      <c r="AD109" s="84">
        <v>0.37278800000000001</v>
      </c>
      <c r="AE109" s="84">
        <v>0.34521400000000002</v>
      </c>
      <c r="AF109" s="84">
        <v>0.13958499999999999</v>
      </c>
      <c r="AG109" s="71">
        <v>0.37278800000000001</v>
      </c>
      <c r="AI109" s="70">
        <v>-0.171904</v>
      </c>
      <c r="AJ109" s="84">
        <v>-0.266073</v>
      </c>
      <c r="AK109" s="84">
        <v>-0.159107</v>
      </c>
      <c r="AL109" s="84">
        <v>-0.37826199999999999</v>
      </c>
      <c r="AM109" s="84">
        <v>-4.6425000000000001E-2</v>
      </c>
      <c r="AN109" s="84">
        <v>-0.25102999999999998</v>
      </c>
      <c r="AO109" s="84">
        <v>-0.266073</v>
      </c>
      <c r="AP109" s="104">
        <v>-0.37826199999999999</v>
      </c>
      <c r="AQ109" s="88">
        <v>-0.25102999999999998</v>
      </c>
    </row>
    <row r="110" spans="2:43" ht="18">
      <c r="B110" s="14">
        <v>105</v>
      </c>
      <c r="C110" s="15">
        <v>3797</v>
      </c>
      <c r="D110" s="54">
        <v>37.383113000000002</v>
      </c>
      <c r="E110" s="54">
        <v>-77.382206999999894</v>
      </c>
      <c r="F110" s="13">
        <v>1352.9</v>
      </c>
      <c r="G110" s="16">
        <v>87.70774383756978</v>
      </c>
      <c r="H110" s="13">
        <v>1879341.6</v>
      </c>
      <c r="I110" s="17">
        <v>0.16</v>
      </c>
      <c r="J110" s="18">
        <v>9.266</v>
      </c>
      <c r="K110" s="19">
        <v>29.66</v>
      </c>
      <c r="L110" s="23">
        <v>7.2626896725101995</v>
      </c>
      <c r="M110" s="24">
        <v>95442464.950649753</v>
      </c>
      <c r="N110" s="20">
        <v>50</v>
      </c>
      <c r="O110" s="18" t="s">
        <v>72</v>
      </c>
      <c r="P110" s="18" t="s">
        <v>578</v>
      </c>
      <c r="Q110" s="18" t="s">
        <v>537</v>
      </c>
      <c r="R110" s="18" t="s">
        <v>493</v>
      </c>
      <c r="S110" s="18" t="s">
        <v>578</v>
      </c>
      <c r="T110" s="18" t="s">
        <v>578</v>
      </c>
      <c r="U110" s="18">
        <v>0</v>
      </c>
      <c r="V110" s="18" t="s">
        <v>1181</v>
      </c>
      <c r="W110" s="18">
        <v>1</v>
      </c>
      <c r="X110" s="83"/>
      <c r="Y110" s="70">
        <v>-0.35034100000000001</v>
      </c>
      <c r="Z110" s="84">
        <v>-0.51273800000000003</v>
      </c>
      <c r="AA110" s="84">
        <v>-0.47863299999999998</v>
      </c>
      <c r="AB110" s="84">
        <v>-0.58722099999999999</v>
      </c>
      <c r="AC110" s="84">
        <v>-0.30398999999999998</v>
      </c>
      <c r="AD110" s="84">
        <v>-0.50275099999999995</v>
      </c>
      <c r="AE110" s="84">
        <v>-0.51273800000000003</v>
      </c>
      <c r="AF110" s="84">
        <v>-0.58722099999999999</v>
      </c>
      <c r="AG110" s="71">
        <v>-0.50275099999999995</v>
      </c>
      <c r="AI110" s="70">
        <v>7.0629999999999998E-2</v>
      </c>
      <c r="AJ110" s="84">
        <v>-0.19699900000000001</v>
      </c>
      <c r="AK110" s="84">
        <v>-0.140793</v>
      </c>
      <c r="AL110" s="84">
        <v>-0.31974599999999997</v>
      </c>
      <c r="AM110" s="84">
        <v>0.14701700000000001</v>
      </c>
      <c r="AN110" s="84">
        <v>-0.18053900000000001</v>
      </c>
      <c r="AO110" s="84">
        <v>-0.19699900000000001</v>
      </c>
      <c r="AP110" s="104">
        <v>-0.31974599999999997</v>
      </c>
      <c r="AQ110" s="88">
        <v>-0.18053900000000001</v>
      </c>
    </row>
    <row r="111" spans="2:43" ht="18">
      <c r="B111" s="14">
        <v>106</v>
      </c>
      <c r="C111" s="15">
        <v>3845</v>
      </c>
      <c r="D111" s="54">
        <v>46.756126000000101</v>
      </c>
      <c r="E111" s="54">
        <v>-122.856871</v>
      </c>
      <c r="F111" s="13">
        <v>1459.8</v>
      </c>
      <c r="G111" s="16">
        <v>41.885462607069407</v>
      </c>
      <c r="H111" s="13">
        <v>5359265.0290000001</v>
      </c>
      <c r="I111" s="17">
        <v>0.42</v>
      </c>
      <c r="J111" s="18">
        <v>10.33</v>
      </c>
      <c r="K111" s="19">
        <v>19.53</v>
      </c>
      <c r="L111" s="23">
        <v>4.2962430309543347</v>
      </c>
      <c r="M111" s="24">
        <v>96784143.925305709</v>
      </c>
      <c r="N111" s="20">
        <v>31</v>
      </c>
      <c r="O111" s="18" t="s">
        <v>25</v>
      </c>
      <c r="P111" s="18" t="s">
        <v>427</v>
      </c>
      <c r="Q111" s="18" t="s">
        <v>581</v>
      </c>
      <c r="R111" s="18" t="s">
        <v>582</v>
      </c>
      <c r="S111" s="18" t="s">
        <v>581</v>
      </c>
      <c r="T111" s="18" t="s">
        <v>580</v>
      </c>
      <c r="U111" s="18">
        <v>0</v>
      </c>
      <c r="V111" s="18">
        <v>2020</v>
      </c>
      <c r="W111" s="18">
        <v>1</v>
      </c>
      <c r="X111" s="83"/>
      <c r="Y111" s="70">
        <v>1.0249550000000001</v>
      </c>
      <c r="Z111" s="84">
        <v>0.22964000000000001</v>
      </c>
      <c r="AA111" s="84">
        <v>0.60342300000000004</v>
      </c>
      <c r="AB111" s="84">
        <v>4.1676999999999999E-2</v>
      </c>
      <c r="AC111" s="84">
        <v>1.1003320000000001</v>
      </c>
      <c r="AD111" s="84">
        <v>0.25484499999999999</v>
      </c>
      <c r="AE111" s="84">
        <v>0.22964000000000001</v>
      </c>
      <c r="AF111" s="84">
        <v>4.1676999999999999E-2</v>
      </c>
      <c r="AG111" s="71">
        <v>0.25484499999999999</v>
      </c>
      <c r="AI111" s="70" t="s">
        <v>1278</v>
      </c>
      <c r="AJ111" s="84" t="s">
        <v>1278</v>
      </c>
      <c r="AK111" s="84" t="s">
        <v>1278</v>
      </c>
      <c r="AL111" s="84" t="s">
        <v>1278</v>
      </c>
      <c r="AM111" s="84" t="s">
        <v>1278</v>
      </c>
      <c r="AN111" s="84" t="s">
        <v>1278</v>
      </c>
      <c r="AO111" s="84" t="s">
        <v>1278</v>
      </c>
      <c r="AP111" s="105" t="s">
        <v>1278</v>
      </c>
      <c r="AQ111" s="71" t="s">
        <v>1278</v>
      </c>
    </row>
    <row r="112" spans="2:43" ht="18">
      <c r="B112" s="14">
        <v>107</v>
      </c>
      <c r="C112" s="15">
        <v>3943</v>
      </c>
      <c r="D112" s="54">
        <v>39.710248</v>
      </c>
      <c r="E112" s="54">
        <v>-79.927306999999999</v>
      </c>
      <c r="F112" s="13">
        <v>1152</v>
      </c>
      <c r="G112" s="16">
        <v>46.979284084525169</v>
      </c>
      <c r="H112" s="13">
        <v>5995581.7000000002</v>
      </c>
      <c r="I112" s="17">
        <v>0.59</v>
      </c>
      <c r="J112" s="18">
        <v>10.234999999999999</v>
      </c>
      <c r="K112" s="19">
        <v>28.29</v>
      </c>
      <c r="L112" s="23">
        <v>6.3121544968319245</v>
      </c>
      <c r="M112" s="24">
        <v>74208091.654502168</v>
      </c>
      <c r="N112" s="20">
        <v>51</v>
      </c>
      <c r="O112" s="18" t="s">
        <v>583</v>
      </c>
      <c r="P112" s="18" t="s">
        <v>586</v>
      </c>
      <c r="Q112" s="18" t="s">
        <v>588</v>
      </c>
      <c r="R112" s="18" t="s">
        <v>587</v>
      </c>
      <c r="S112" s="18" t="s">
        <v>585</v>
      </c>
      <c r="T112" s="18" t="s">
        <v>584</v>
      </c>
      <c r="U112" s="18">
        <v>0</v>
      </c>
      <c r="V112" s="18" t="s">
        <v>1181</v>
      </c>
      <c r="W112" s="18">
        <v>1</v>
      </c>
      <c r="X112" s="83"/>
      <c r="Y112" s="70">
        <v>0.28383700000000001</v>
      </c>
      <c r="Z112" s="84">
        <v>-1.7766000000000001E-2</v>
      </c>
      <c r="AA112" s="84">
        <v>2.307E-2</v>
      </c>
      <c r="AB112" s="84">
        <v>-0.16791</v>
      </c>
      <c r="AC112" s="84">
        <v>0.36186400000000002</v>
      </c>
      <c r="AD112" s="84">
        <v>2.3670000000000002E-3</v>
      </c>
      <c r="AE112" s="84">
        <v>-1.7766000000000001E-2</v>
      </c>
      <c r="AF112" s="84">
        <v>-0.16791</v>
      </c>
      <c r="AG112" s="71">
        <v>2.3670000000000002E-3</v>
      </c>
      <c r="AI112" s="70">
        <v>0.28779900000000003</v>
      </c>
      <c r="AJ112" s="84">
        <v>-1.4735E-2</v>
      </c>
      <c r="AK112" s="84">
        <v>2.6227E-2</v>
      </c>
      <c r="AL112" s="84">
        <v>-0.16534299999999999</v>
      </c>
      <c r="AM112" s="84">
        <v>0.36606699999999998</v>
      </c>
      <c r="AN112" s="84">
        <v>5.4609999999999997E-3</v>
      </c>
      <c r="AO112" s="84">
        <v>-1.4735E-2</v>
      </c>
      <c r="AP112" s="104">
        <v>-0.16534299999999999</v>
      </c>
      <c r="AQ112" s="88">
        <v>5.4609999999999997E-3</v>
      </c>
    </row>
    <row r="113" spans="2:43" ht="18">
      <c r="B113" s="14">
        <v>108</v>
      </c>
      <c r="C113" s="15">
        <v>3944</v>
      </c>
      <c r="D113" s="54">
        <v>39.385133000000103</v>
      </c>
      <c r="E113" s="54">
        <v>-80.329845000000006</v>
      </c>
      <c r="F113" s="13">
        <v>2052</v>
      </c>
      <c r="G113" s="16">
        <v>44.299680770339187</v>
      </c>
      <c r="H113" s="13">
        <v>13231653</v>
      </c>
      <c r="I113" s="17">
        <v>0.74</v>
      </c>
      <c r="J113" s="18">
        <v>10.199999999999999</v>
      </c>
      <c r="K113" s="19">
        <v>28.19</v>
      </c>
      <c r="L113" s="23">
        <v>6.2320117847390675</v>
      </c>
      <c r="M113" s="24">
        <v>130697888.46632269</v>
      </c>
      <c r="N113" s="20">
        <v>45</v>
      </c>
      <c r="O113" s="18" t="s">
        <v>583</v>
      </c>
      <c r="P113" s="18" t="s">
        <v>340</v>
      </c>
      <c r="Q113" s="18" t="s">
        <v>484</v>
      </c>
      <c r="R113" s="18" t="s">
        <v>587</v>
      </c>
      <c r="S113" s="18" t="s">
        <v>340</v>
      </c>
      <c r="T113" s="18" t="s">
        <v>340</v>
      </c>
      <c r="U113" s="18">
        <v>0</v>
      </c>
      <c r="V113" s="18" t="s">
        <v>1181</v>
      </c>
      <c r="W113" s="18">
        <v>1</v>
      </c>
      <c r="X113" s="83"/>
      <c r="Y113" s="70">
        <v>0.21299799999999999</v>
      </c>
      <c r="Z113" s="84">
        <v>3.5753E-2</v>
      </c>
      <c r="AA113" s="84">
        <v>-1.3422999999999999E-2</v>
      </c>
      <c r="AB113" s="84">
        <v>-0.122572</v>
      </c>
      <c r="AC113" s="84">
        <v>0.32063799999999998</v>
      </c>
      <c r="AD113" s="84">
        <v>5.6984E-2</v>
      </c>
      <c r="AE113" s="84">
        <v>3.5753E-2</v>
      </c>
      <c r="AF113" s="84">
        <v>-0.122572</v>
      </c>
      <c r="AG113" s="71">
        <v>5.6984E-2</v>
      </c>
      <c r="AI113" s="70">
        <v>0.16450300000000001</v>
      </c>
      <c r="AJ113" s="84">
        <v>-5.6559999999999996E-3</v>
      </c>
      <c r="AK113" s="84">
        <v>-5.2866000000000003E-2</v>
      </c>
      <c r="AL113" s="84">
        <v>-0.15765199999999999</v>
      </c>
      <c r="AM113" s="84">
        <v>0.26783899999999999</v>
      </c>
      <c r="AN113" s="84">
        <v>1.4726E-2</v>
      </c>
      <c r="AO113" s="84">
        <v>-5.6559999999999996E-3</v>
      </c>
      <c r="AP113" s="104">
        <v>-0.15765199999999999</v>
      </c>
      <c r="AQ113" s="88">
        <v>1.4726E-2</v>
      </c>
    </row>
    <row r="114" spans="2:43" ht="18">
      <c r="B114" s="14">
        <v>109</v>
      </c>
      <c r="C114" s="15">
        <v>3948</v>
      </c>
      <c r="D114" s="54">
        <v>39.846122000000001</v>
      </c>
      <c r="E114" s="54">
        <v>-80.818428999999995</v>
      </c>
      <c r="F114" s="13">
        <v>1632.6</v>
      </c>
      <c r="G114" s="16">
        <v>53.336974004819545</v>
      </c>
      <c r="H114" s="13">
        <v>5473103.2999999998</v>
      </c>
      <c r="I114" s="17">
        <v>0.38</v>
      </c>
      <c r="J114" s="18">
        <v>10.218999999999999</v>
      </c>
      <c r="K114" s="19">
        <v>28.24</v>
      </c>
      <c r="L114" s="23">
        <v>6.2423296233931413</v>
      </c>
      <c r="M114" s="24">
        <v>103193416.3843113</v>
      </c>
      <c r="N114" s="20">
        <v>47</v>
      </c>
      <c r="O114" s="18" t="s">
        <v>583</v>
      </c>
      <c r="P114" s="18" t="s">
        <v>33</v>
      </c>
      <c r="Q114" s="18" t="s">
        <v>590</v>
      </c>
      <c r="R114" s="18" t="s">
        <v>355</v>
      </c>
      <c r="S114" s="18" t="s">
        <v>256</v>
      </c>
      <c r="T114" s="18" t="s">
        <v>589</v>
      </c>
      <c r="U114" s="18">
        <v>0</v>
      </c>
      <c r="V114" s="18" t="s">
        <v>1181</v>
      </c>
      <c r="W114" s="18">
        <v>1</v>
      </c>
      <c r="X114" s="83"/>
      <c r="Y114" s="70">
        <v>0.116371</v>
      </c>
      <c r="Z114" s="84">
        <v>-0.13734099999999999</v>
      </c>
      <c r="AA114" s="84">
        <v>-0.11246299999999999</v>
      </c>
      <c r="AB114" s="84">
        <v>-0.26920699999999997</v>
      </c>
      <c r="AC114" s="84">
        <v>0.18246399999999999</v>
      </c>
      <c r="AD114" s="84">
        <v>-0.119658</v>
      </c>
      <c r="AE114" s="84">
        <v>-0.13734099999999999</v>
      </c>
      <c r="AF114" s="84">
        <v>-0.26920699999999997</v>
      </c>
      <c r="AG114" s="71">
        <v>-0.119658</v>
      </c>
      <c r="AI114" s="70">
        <v>0.16816999999999999</v>
      </c>
      <c r="AJ114" s="84">
        <v>-9.7312999999999997E-2</v>
      </c>
      <c r="AK114" s="84">
        <v>-7.1281999999999998E-2</v>
      </c>
      <c r="AL114" s="84">
        <v>-0.23529800000000001</v>
      </c>
      <c r="AM114" s="84">
        <v>0.23733000000000001</v>
      </c>
      <c r="AN114" s="84">
        <v>-7.8811000000000006E-2</v>
      </c>
      <c r="AO114" s="84">
        <v>-9.7312999999999997E-2</v>
      </c>
      <c r="AP114" s="104">
        <v>-0.23529800000000001</v>
      </c>
      <c r="AQ114" s="88">
        <v>-7.8811000000000006E-2</v>
      </c>
    </row>
    <row r="115" spans="2:43" ht="18">
      <c r="B115" s="14">
        <v>110</v>
      </c>
      <c r="C115" s="15">
        <v>3954</v>
      </c>
      <c r="D115" s="54">
        <v>39.201011999999999</v>
      </c>
      <c r="E115" s="54">
        <v>-79.265285999999904</v>
      </c>
      <c r="F115" s="13">
        <v>1662.4</v>
      </c>
      <c r="G115" s="16">
        <v>57.78553351432415</v>
      </c>
      <c r="H115" s="13">
        <v>5513103.2000000002</v>
      </c>
      <c r="I115" s="17">
        <v>0.38</v>
      </c>
      <c r="J115" s="18">
        <v>11.717000000000001</v>
      </c>
      <c r="K115" s="19">
        <v>32.380000000000003</v>
      </c>
      <c r="L115" s="23">
        <v>6.2937887718615428</v>
      </c>
      <c r="M115" s="24">
        <v>105365021.09725375</v>
      </c>
      <c r="N115" s="20">
        <v>49</v>
      </c>
      <c r="O115" s="18" t="s">
        <v>583</v>
      </c>
      <c r="P115" s="18" t="s">
        <v>83</v>
      </c>
      <c r="Q115" s="18" t="s">
        <v>592</v>
      </c>
      <c r="R115" s="18" t="s">
        <v>493</v>
      </c>
      <c r="S115" s="18" t="s">
        <v>592</v>
      </c>
      <c r="T115" s="18" t="s">
        <v>591</v>
      </c>
      <c r="U115" s="18">
        <v>0</v>
      </c>
      <c r="V115" s="18" t="s">
        <v>1181</v>
      </c>
      <c r="W115" s="18">
        <v>1</v>
      </c>
      <c r="X115" s="83"/>
      <c r="Y115" s="70">
        <v>-0.76617999999999997</v>
      </c>
      <c r="Z115" s="84">
        <v>-0.23256399999999999</v>
      </c>
      <c r="AA115" s="84">
        <v>-0.75051400000000001</v>
      </c>
      <c r="AB115" s="84">
        <v>-0.34987499999999999</v>
      </c>
      <c r="AC115" s="84">
        <v>-0.62692199999999998</v>
      </c>
      <c r="AD115" s="84">
        <v>-0.216834</v>
      </c>
      <c r="AE115" s="84">
        <v>-0.76617999999999997</v>
      </c>
      <c r="AF115" s="84">
        <v>-0.75051400000000001</v>
      </c>
      <c r="AG115" s="71">
        <v>-0.62692199999999998</v>
      </c>
      <c r="AI115" s="70">
        <v>-0.73927699999999996</v>
      </c>
      <c r="AJ115" s="84">
        <v>-0.144264</v>
      </c>
      <c r="AK115" s="84">
        <v>-0.72180900000000003</v>
      </c>
      <c r="AL115" s="84">
        <v>-0.27507199999999998</v>
      </c>
      <c r="AM115" s="84">
        <v>-0.58399599999999996</v>
      </c>
      <c r="AN115" s="84">
        <v>-0.126723</v>
      </c>
      <c r="AO115" s="84">
        <v>-0.73927699999999996</v>
      </c>
      <c r="AP115" s="104">
        <v>-0.72180900000000003</v>
      </c>
      <c r="AQ115" s="88">
        <v>-0.58399599999999996</v>
      </c>
    </row>
    <row r="116" spans="2:43" ht="18">
      <c r="B116" s="14">
        <v>111</v>
      </c>
      <c r="C116" s="15">
        <v>4050</v>
      </c>
      <c r="D116" s="54">
        <v>43.716337000000102</v>
      </c>
      <c r="E116" s="54">
        <v>-87.705910000000003</v>
      </c>
      <c r="F116" s="13">
        <v>764.7</v>
      </c>
      <c r="G116" s="16">
        <v>41.659680774863226</v>
      </c>
      <c r="H116" s="13">
        <v>3279943.2</v>
      </c>
      <c r="I116" s="17">
        <v>0.49</v>
      </c>
      <c r="J116" s="18">
        <v>10.595000000000001</v>
      </c>
      <c r="K116" s="19">
        <v>21.48</v>
      </c>
      <c r="L116" s="23">
        <v>4.5957447838870911</v>
      </c>
      <c r="M116" s="24">
        <v>51114424.882837415</v>
      </c>
      <c r="N116" s="20">
        <v>60</v>
      </c>
      <c r="O116" s="18" t="s">
        <v>73</v>
      </c>
      <c r="P116" s="18" t="s">
        <v>596</v>
      </c>
      <c r="Q116" s="18" t="s">
        <v>596</v>
      </c>
      <c r="R116" s="18" t="s">
        <v>597</v>
      </c>
      <c r="S116" s="18" t="s">
        <v>595</v>
      </c>
      <c r="T116" s="18" t="s">
        <v>594</v>
      </c>
      <c r="U116" s="18">
        <v>0</v>
      </c>
      <c r="V116" s="18">
        <v>2018</v>
      </c>
      <c r="W116" s="18">
        <v>1</v>
      </c>
      <c r="X116" s="83"/>
      <c r="Y116" s="70">
        <v>-0.42739100000000002</v>
      </c>
      <c r="Z116" s="84">
        <v>0.10936999999999999</v>
      </c>
      <c r="AA116" s="84">
        <v>-0.46246900000000002</v>
      </c>
      <c r="AB116" s="84">
        <v>-6.0208999999999999E-2</v>
      </c>
      <c r="AC116" s="84">
        <v>-0.242926</v>
      </c>
      <c r="AD116" s="84">
        <v>0.132109</v>
      </c>
      <c r="AE116" s="84">
        <v>-0.42739100000000002</v>
      </c>
      <c r="AF116" s="84">
        <v>-0.46246900000000002</v>
      </c>
      <c r="AG116" s="71">
        <v>-0.242926</v>
      </c>
      <c r="AI116" s="70">
        <v>-0.44521300000000003</v>
      </c>
      <c r="AJ116" s="84">
        <v>7.4843000000000007E-2</v>
      </c>
      <c r="AK116" s="84">
        <v>-0.47919800000000001</v>
      </c>
      <c r="AL116" s="84">
        <v>-8.9457999999999996E-2</v>
      </c>
      <c r="AM116" s="84">
        <v>-0.266488</v>
      </c>
      <c r="AN116" s="84">
        <v>9.6875000000000003E-2</v>
      </c>
      <c r="AO116" s="84">
        <v>-0.44521300000000003</v>
      </c>
      <c r="AP116" s="104">
        <v>-0.47919800000000001</v>
      </c>
      <c r="AQ116" s="88">
        <v>-0.266488</v>
      </c>
    </row>
    <row r="117" spans="2:43" ht="18">
      <c r="B117" s="14">
        <v>112</v>
      </c>
      <c r="C117" s="15">
        <v>4072</v>
      </c>
      <c r="D117" s="54">
        <v>44.540596999999998</v>
      </c>
      <c r="E117" s="54">
        <v>-88.010930999999999</v>
      </c>
      <c r="F117" s="13">
        <v>231.2</v>
      </c>
      <c r="G117" s="16">
        <v>62.041150001081228</v>
      </c>
      <c r="H117" s="13">
        <v>463008.82</v>
      </c>
      <c r="I117" s="17">
        <v>0.23</v>
      </c>
      <c r="J117" s="18">
        <v>11.871</v>
      </c>
      <c r="K117" s="19">
        <v>24.07</v>
      </c>
      <c r="L117" s="23">
        <v>4.6180757140100788</v>
      </c>
      <c r="M117" s="24">
        <v>15442767.569029154</v>
      </c>
      <c r="N117" s="20">
        <v>53</v>
      </c>
      <c r="O117" s="18" t="s">
        <v>73</v>
      </c>
      <c r="P117" s="18" t="s">
        <v>419</v>
      </c>
      <c r="Q117" s="18" t="s">
        <v>599</v>
      </c>
      <c r="R117" s="18" t="s">
        <v>401</v>
      </c>
      <c r="S117" s="18" t="s">
        <v>598</v>
      </c>
      <c r="T117" s="18" t="s">
        <v>598</v>
      </c>
      <c r="U117" s="18">
        <v>1</v>
      </c>
      <c r="V117" s="18">
        <v>2018</v>
      </c>
      <c r="W117" s="18">
        <v>1</v>
      </c>
      <c r="X117" s="83"/>
      <c r="Y117" s="70" t="e">
        <v>#N/A</v>
      </c>
      <c r="Z117" s="84" t="e">
        <v>#N/A</v>
      </c>
      <c r="AA117" s="84" t="e">
        <v>#N/A</v>
      </c>
      <c r="AB117" s="84" t="e">
        <v>#N/A</v>
      </c>
      <c r="AC117" s="84" t="e">
        <v>#N/A</v>
      </c>
      <c r="AD117" s="84" t="e">
        <v>#N/A</v>
      </c>
      <c r="AE117" s="84" t="e">
        <v>#N/A</v>
      </c>
      <c r="AF117" s="84" t="e">
        <v>#N/A</v>
      </c>
      <c r="AG117" s="71" t="e">
        <v>#N/A</v>
      </c>
      <c r="AI117" s="70" t="s">
        <v>1278</v>
      </c>
      <c r="AJ117" s="84" t="s">
        <v>1278</v>
      </c>
      <c r="AK117" s="84" t="s">
        <v>1278</v>
      </c>
      <c r="AL117" s="84" t="s">
        <v>1278</v>
      </c>
      <c r="AM117" s="84" t="s">
        <v>1278</v>
      </c>
      <c r="AN117" s="84" t="s">
        <v>1278</v>
      </c>
      <c r="AO117" s="84" t="s">
        <v>1278</v>
      </c>
      <c r="AP117" s="105" t="s">
        <v>1278</v>
      </c>
      <c r="AQ117" s="71" t="s">
        <v>1278</v>
      </c>
    </row>
    <row r="118" spans="2:43" ht="18">
      <c r="B118" s="14">
        <v>113</v>
      </c>
      <c r="C118" s="15">
        <v>4158</v>
      </c>
      <c r="D118" s="54">
        <v>42.8385460000001</v>
      </c>
      <c r="E118" s="54">
        <v>-105.775712</v>
      </c>
      <c r="F118" s="13">
        <v>922.2</v>
      </c>
      <c r="G118" s="16">
        <v>32.249872829155692</v>
      </c>
      <c r="H118" s="13">
        <v>4793623.5999999996</v>
      </c>
      <c r="I118" s="17">
        <v>0.59</v>
      </c>
      <c r="J118" s="18">
        <v>11.279</v>
      </c>
      <c r="K118" s="19">
        <v>16.63</v>
      </c>
      <c r="L118" s="23">
        <v>3.35318902261068</v>
      </c>
      <c r="M118" s="24">
        <v>58801864.988792002</v>
      </c>
      <c r="N118" s="20">
        <v>53</v>
      </c>
      <c r="O118" s="18" t="s">
        <v>8</v>
      </c>
      <c r="P118" s="18" t="s">
        <v>603</v>
      </c>
      <c r="Q118" s="18" t="s">
        <v>604</v>
      </c>
      <c r="R118" s="18" t="s">
        <v>187</v>
      </c>
      <c r="S118" s="18" t="s">
        <v>186</v>
      </c>
      <c r="T118" s="18" t="s">
        <v>186</v>
      </c>
      <c r="U118" s="18">
        <v>0</v>
      </c>
      <c r="V118" s="18" t="s">
        <v>1181</v>
      </c>
      <c r="W118" s="18">
        <v>1</v>
      </c>
      <c r="X118" s="83"/>
      <c r="Y118" s="70">
        <v>0.27750200000000003</v>
      </c>
      <c r="Z118" s="84">
        <v>0.34473500000000001</v>
      </c>
      <c r="AA118" s="84">
        <v>0.109137</v>
      </c>
      <c r="AB118" s="84">
        <v>0.139178</v>
      </c>
      <c r="AC118" s="84">
        <v>0.49695299999999998</v>
      </c>
      <c r="AD118" s="84">
        <v>0.37229899999999999</v>
      </c>
      <c r="AE118" s="84">
        <v>0.27750200000000003</v>
      </c>
      <c r="AF118" s="84">
        <v>0.109137</v>
      </c>
      <c r="AG118" s="71">
        <v>0.37229899999999999</v>
      </c>
      <c r="AI118" s="70">
        <v>0.301653</v>
      </c>
      <c r="AJ118" s="84">
        <v>0.37015799999999999</v>
      </c>
      <c r="AK118" s="84">
        <v>0.130105</v>
      </c>
      <c r="AL118" s="84">
        <v>0.160715</v>
      </c>
      <c r="AM118" s="84">
        <v>0.52525299999999997</v>
      </c>
      <c r="AN118" s="84">
        <v>0.39824300000000001</v>
      </c>
      <c r="AO118" s="84">
        <v>0.301653</v>
      </c>
      <c r="AP118" s="104">
        <v>0.130105</v>
      </c>
      <c r="AQ118" s="88">
        <v>0.39824300000000001</v>
      </c>
    </row>
    <row r="119" spans="2:43" ht="18">
      <c r="B119" s="14">
        <v>114</v>
      </c>
      <c r="C119" s="15">
        <v>4941</v>
      </c>
      <c r="D119" s="54">
        <v>36.903901000000097</v>
      </c>
      <c r="E119" s="54">
        <v>-111.39040799999999</v>
      </c>
      <c r="F119" s="13">
        <v>2409.3000000000002</v>
      </c>
      <c r="G119" s="16">
        <v>40.211244177563209</v>
      </c>
      <c r="H119" s="13">
        <v>12994358</v>
      </c>
      <c r="I119" s="17">
        <v>0.62</v>
      </c>
      <c r="J119" s="18">
        <v>10.521000000000001</v>
      </c>
      <c r="K119" s="19">
        <v>23.43</v>
      </c>
      <c r="L119" s="23">
        <v>5.043910723018902</v>
      </c>
      <c r="M119" s="24">
        <v>152519112.87372547</v>
      </c>
      <c r="N119" s="20">
        <v>43</v>
      </c>
      <c r="O119" s="18" t="s">
        <v>80</v>
      </c>
      <c r="P119" s="18" t="s">
        <v>134</v>
      </c>
      <c r="Q119" s="18" t="s">
        <v>575</v>
      </c>
      <c r="R119" s="18" t="s">
        <v>128</v>
      </c>
      <c r="S119" s="18" t="s">
        <v>103</v>
      </c>
      <c r="T119" s="18" t="s">
        <v>608</v>
      </c>
      <c r="U119" s="18">
        <v>0</v>
      </c>
      <c r="V119" s="18">
        <v>2019</v>
      </c>
      <c r="W119" s="18">
        <v>1</v>
      </c>
      <c r="X119" s="83"/>
      <c r="Y119" s="70">
        <v>2.6172170000000001</v>
      </c>
      <c r="Z119" s="84">
        <v>-4.1314999999999998E-2</v>
      </c>
      <c r="AA119" s="84">
        <v>1.882242</v>
      </c>
      <c r="AB119" s="84">
        <v>-0.18786</v>
      </c>
      <c r="AC119" s="84">
        <v>2.7025250000000001</v>
      </c>
      <c r="AD119" s="84">
        <v>-2.1665E-2</v>
      </c>
      <c r="AE119" s="84">
        <v>-4.1314999999999998E-2</v>
      </c>
      <c r="AF119" s="84">
        <v>-0.18786</v>
      </c>
      <c r="AG119" s="71">
        <v>-2.1665E-2</v>
      </c>
      <c r="AI119" s="70">
        <v>2.361888</v>
      </c>
      <c r="AJ119" s="84">
        <v>-0.108986</v>
      </c>
      <c r="AK119" s="84">
        <v>1.678793</v>
      </c>
      <c r="AL119" s="84">
        <v>-0.24518699999999999</v>
      </c>
      <c r="AM119" s="84">
        <v>2.4411749999999999</v>
      </c>
      <c r="AN119" s="84">
        <v>-9.0722999999999998E-2</v>
      </c>
      <c r="AO119" s="84">
        <v>-0.108986</v>
      </c>
      <c r="AP119" s="104">
        <v>-0.24518699999999999</v>
      </c>
      <c r="AQ119" s="88">
        <v>-9.0722999999999998E-2</v>
      </c>
    </row>
    <row r="120" spans="2:43" ht="18">
      <c r="B120" s="14">
        <v>115</v>
      </c>
      <c r="C120" s="15">
        <v>6002</v>
      </c>
      <c r="D120" s="54">
        <v>33.632763000000097</v>
      </c>
      <c r="E120" s="54">
        <v>-87.059349999999895</v>
      </c>
      <c r="F120" s="13">
        <v>2822</v>
      </c>
      <c r="G120" s="16">
        <v>36.309698351494617</v>
      </c>
      <c r="H120" s="13">
        <v>18000241</v>
      </c>
      <c r="I120" s="17">
        <v>0.73</v>
      </c>
      <c r="J120" s="18">
        <v>10.112</v>
      </c>
      <c r="K120" s="19">
        <v>21.99</v>
      </c>
      <c r="L120" s="23">
        <v>4.928043634783621</v>
      </c>
      <c r="M120" s="24">
        <v>169052048.28958473</v>
      </c>
      <c r="N120" s="20">
        <v>34</v>
      </c>
      <c r="O120" s="18" t="s">
        <v>1</v>
      </c>
      <c r="P120" s="18" t="s">
        <v>133</v>
      </c>
      <c r="Q120" s="18" t="s">
        <v>612</v>
      </c>
      <c r="R120" s="18" t="s">
        <v>2</v>
      </c>
      <c r="S120" s="18" t="s">
        <v>430</v>
      </c>
      <c r="T120" s="18" t="s">
        <v>611</v>
      </c>
      <c r="U120" s="18">
        <v>0</v>
      </c>
      <c r="V120" s="18" t="s">
        <v>1181</v>
      </c>
      <c r="W120" s="18">
        <v>1</v>
      </c>
      <c r="X120" s="83"/>
      <c r="Y120" s="70">
        <v>1.320557</v>
      </c>
      <c r="Z120" s="84">
        <v>3.0936999999999999E-2</v>
      </c>
      <c r="AA120" s="84">
        <v>0.80681599999999998</v>
      </c>
      <c r="AB120" s="84">
        <v>-0.12665199999999999</v>
      </c>
      <c r="AC120" s="84">
        <v>1.3690469999999999</v>
      </c>
      <c r="AD120" s="84">
        <v>5.2068999999999997E-2</v>
      </c>
      <c r="AE120" s="84">
        <v>3.0936999999999999E-2</v>
      </c>
      <c r="AF120" s="84">
        <v>-0.12665199999999999</v>
      </c>
      <c r="AG120" s="71">
        <v>5.2068999999999997E-2</v>
      </c>
      <c r="AI120" s="70">
        <v>1.2167190000000001</v>
      </c>
      <c r="AJ120" s="84">
        <v>-1.5195E-2</v>
      </c>
      <c r="AK120" s="84">
        <v>0.725966</v>
      </c>
      <c r="AL120" s="84">
        <v>-0.16573199999999999</v>
      </c>
      <c r="AM120" s="84">
        <v>1.263039</v>
      </c>
      <c r="AN120" s="84">
        <v>4.9919999999999999E-3</v>
      </c>
      <c r="AO120" s="84">
        <v>-1.5195E-2</v>
      </c>
      <c r="AP120" s="104">
        <v>-0.16573199999999999</v>
      </c>
      <c r="AQ120" s="88">
        <v>4.9919999999999999E-3</v>
      </c>
    </row>
    <row r="121" spans="2:43" ht="18">
      <c r="B121" s="14">
        <v>116</v>
      </c>
      <c r="C121" s="15">
        <v>6009</v>
      </c>
      <c r="D121" s="54">
        <v>34.423540000000102</v>
      </c>
      <c r="E121" s="54">
        <v>-92.139151999999996</v>
      </c>
      <c r="F121" s="13">
        <v>1800</v>
      </c>
      <c r="G121" s="16">
        <v>37.163120783614538</v>
      </c>
      <c r="H121" s="13">
        <v>8238975</v>
      </c>
      <c r="I121" s="17">
        <v>0.52</v>
      </c>
      <c r="J121" s="18">
        <v>11.114000000000001</v>
      </c>
      <c r="K121" s="19">
        <v>20.03</v>
      </c>
      <c r="L121" s="23">
        <v>4.0701550683570327</v>
      </c>
      <c r="M121" s="24">
        <v>107625447.95386365</v>
      </c>
      <c r="N121" s="20">
        <v>38</v>
      </c>
      <c r="O121" s="18" t="s">
        <v>139</v>
      </c>
      <c r="P121" s="18" t="s">
        <v>133</v>
      </c>
      <c r="Q121" s="18" t="s">
        <v>545</v>
      </c>
      <c r="R121" s="18" t="s">
        <v>140</v>
      </c>
      <c r="S121" s="18" t="s">
        <v>613</v>
      </c>
      <c r="T121" s="18" t="s">
        <v>613</v>
      </c>
      <c r="U121" s="18">
        <v>0</v>
      </c>
      <c r="V121" s="18" t="s">
        <v>1181</v>
      </c>
      <c r="W121" s="18">
        <v>1</v>
      </c>
      <c r="X121" s="83"/>
      <c r="Y121" s="70">
        <v>0.14100299999999999</v>
      </c>
      <c r="Z121" s="84">
        <v>7.2285000000000002E-2</v>
      </c>
      <c r="AA121" s="84">
        <v>-1.5358999999999999E-2</v>
      </c>
      <c r="AB121" s="84">
        <v>-9.1624999999999998E-2</v>
      </c>
      <c r="AC121" s="84">
        <v>0.29063499999999998</v>
      </c>
      <c r="AD121" s="84">
        <v>9.4264000000000001E-2</v>
      </c>
      <c r="AE121" s="84">
        <v>7.2285000000000002E-2</v>
      </c>
      <c r="AF121" s="84">
        <v>-9.1624999999999998E-2</v>
      </c>
      <c r="AG121" s="71">
        <v>9.4264000000000001E-2</v>
      </c>
      <c r="AI121" s="70">
        <v>-8.3652000000000004E-2</v>
      </c>
      <c r="AJ121" s="84">
        <v>-0.13883999999999999</v>
      </c>
      <c r="AK121" s="84">
        <v>-0.209227</v>
      </c>
      <c r="AL121" s="84">
        <v>-0.27047700000000002</v>
      </c>
      <c r="AM121" s="84">
        <v>3.6519000000000003E-2</v>
      </c>
      <c r="AN121" s="84">
        <v>-0.121188</v>
      </c>
      <c r="AO121" s="84">
        <v>-0.13883999999999999</v>
      </c>
      <c r="AP121" s="104">
        <v>-0.27047700000000002</v>
      </c>
      <c r="AQ121" s="88">
        <v>-0.121188</v>
      </c>
    </row>
    <row r="122" spans="2:43" ht="18">
      <c r="B122" s="14">
        <v>117</v>
      </c>
      <c r="C122" s="15">
        <v>6016</v>
      </c>
      <c r="D122" s="54">
        <v>40.466972000000098</v>
      </c>
      <c r="E122" s="54">
        <v>-89.984762000000003</v>
      </c>
      <c r="F122" s="13">
        <v>441</v>
      </c>
      <c r="G122" s="16">
        <v>34.653453387391508</v>
      </c>
      <c r="H122" s="13">
        <v>2423361.2000000002</v>
      </c>
      <c r="I122" s="17">
        <v>0.63</v>
      </c>
      <c r="J122" s="18">
        <v>11.638</v>
      </c>
      <c r="K122" s="19">
        <v>18.78</v>
      </c>
      <c r="L122" s="23">
        <v>3.7096964692716465</v>
      </c>
      <c r="M122" s="24">
        <v>29477176.561603244</v>
      </c>
      <c r="N122" s="20">
        <v>42</v>
      </c>
      <c r="O122" s="18" t="s">
        <v>193</v>
      </c>
      <c r="P122" s="18" t="s">
        <v>254</v>
      </c>
      <c r="Q122" s="18" t="s">
        <v>55</v>
      </c>
      <c r="R122" s="18" t="s">
        <v>178</v>
      </c>
      <c r="S122" s="18" t="s">
        <v>614</v>
      </c>
      <c r="T122" s="18" t="s">
        <v>614</v>
      </c>
      <c r="U122" s="18">
        <v>0</v>
      </c>
      <c r="V122" s="18" t="s">
        <v>1181</v>
      </c>
      <c r="W122" s="18">
        <v>1</v>
      </c>
      <c r="X122" s="83"/>
      <c r="Y122" s="70">
        <v>3.5293999999999999E-2</v>
      </c>
      <c r="Z122" s="84">
        <v>0.32617099999999999</v>
      </c>
      <c r="AA122" s="84">
        <v>-8.6249999999999993E-2</v>
      </c>
      <c r="AB122" s="84">
        <v>0.12345200000000001</v>
      </c>
      <c r="AC122" s="84">
        <v>0.24490400000000001</v>
      </c>
      <c r="AD122" s="84">
        <v>0.35335499999999997</v>
      </c>
      <c r="AE122" s="84">
        <v>3.5293999999999999E-2</v>
      </c>
      <c r="AF122" s="84">
        <v>-8.6249999999999993E-2</v>
      </c>
      <c r="AG122" s="71">
        <v>0.24490400000000001</v>
      </c>
      <c r="AI122" s="70">
        <v>-2.5236000000000001E-2</v>
      </c>
      <c r="AJ122" s="84">
        <v>0.24863499999999999</v>
      </c>
      <c r="AK122" s="84">
        <v>-0.13967299999999999</v>
      </c>
      <c r="AL122" s="84">
        <v>5.7768E-2</v>
      </c>
      <c r="AM122" s="84">
        <v>0.17211799999999999</v>
      </c>
      <c r="AN122" s="84">
        <v>0.274229</v>
      </c>
      <c r="AO122" s="84">
        <v>-2.5236000000000001E-2</v>
      </c>
      <c r="AP122" s="104">
        <v>-0.13967299999999999</v>
      </c>
      <c r="AQ122" s="88">
        <v>0.17211799999999999</v>
      </c>
    </row>
    <row r="123" spans="2:43" ht="18">
      <c r="B123" s="14">
        <v>118</v>
      </c>
      <c r="C123" s="15">
        <v>6018</v>
      </c>
      <c r="D123" s="54">
        <v>38.904187</v>
      </c>
      <c r="E123" s="54">
        <v>-84.851447999999905</v>
      </c>
      <c r="F123" s="13">
        <v>772</v>
      </c>
      <c r="G123" s="16">
        <v>46.511448492556795</v>
      </c>
      <c r="H123" s="13">
        <v>2781366.1</v>
      </c>
      <c r="I123" s="17">
        <v>0.41</v>
      </c>
      <c r="J123" s="18">
        <v>10.898999999999999</v>
      </c>
      <c r="K123" s="19">
        <v>24.5</v>
      </c>
      <c r="L123" s="23">
        <v>5.1388681824920583</v>
      </c>
      <c r="M123" s="24">
        <v>46928822.893941574</v>
      </c>
      <c r="N123" s="20">
        <v>37</v>
      </c>
      <c r="O123" s="18" t="s">
        <v>64</v>
      </c>
      <c r="P123" s="18" t="s">
        <v>314</v>
      </c>
      <c r="Q123" s="18" t="s">
        <v>617</v>
      </c>
      <c r="R123" s="18" t="s">
        <v>616</v>
      </c>
      <c r="S123" s="18" t="s">
        <v>615</v>
      </c>
      <c r="T123" s="18" t="s">
        <v>615</v>
      </c>
      <c r="U123" s="18">
        <v>0</v>
      </c>
      <c r="V123" s="18" t="s">
        <v>1181</v>
      </c>
      <c r="W123" s="18">
        <v>1</v>
      </c>
      <c r="X123" s="83"/>
      <c r="Y123" s="70">
        <v>0.19248000000000001</v>
      </c>
      <c r="Z123" s="84">
        <v>-8.5383000000000001E-2</v>
      </c>
      <c r="AA123" s="84">
        <v>-3.5007000000000003E-2</v>
      </c>
      <c r="AB123" s="84">
        <v>-0.225192</v>
      </c>
      <c r="AC123" s="84">
        <v>0.28966399999999998</v>
      </c>
      <c r="AD123" s="84">
        <v>-6.6636000000000001E-2</v>
      </c>
      <c r="AE123" s="84">
        <v>-8.5383000000000001E-2</v>
      </c>
      <c r="AF123" s="84">
        <v>-0.225192</v>
      </c>
      <c r="AG123" s="71">
        <v>-6.6636000000000001E-2</v>
      </c>
      <c r="AI123" s="70">
        <v>0.33821699999999999</v>
      </c>
      <c r="AJ123" s="84">
        <v>2.6394999999999998E-2</v>
      </c>
      <c r="AK123" s="84">
        <v>8.2929000000000003E-2</v>
      </c>
      <c r="AL123" s="84">
        <v>-0.1305</v>
      </c>
      <c r="AM123" s="84">
        <v>0.44727899999999998</v>
      </c>
      <c r="AN123" s="84">
        <v>4.7433999999999997E-2</v>
      </c>
      <c r="AO123" s="84">
        <v>2.6394999999999998E-2</v>
      </c>
      <c r="AP123" s="104">
        <v>-0.1305</v>
      </c>
      <c r="AQ123" s="88">
        <v>4.7433999999999997E-2</v>
      </c>
    </row>
    <row r="124" spans="2:43" ht="18">
      <c r="B124" s="14">
        <v>119</v>
      </c>
      <c r="C124" s="15">
        <v>6021</v>
      </c>
      <c r="D124" s="54">
        <v>40.462754000000103</v>
      </c>
      <c r="E124" s="54">
        <v>-107.591222</v>
      </c>
      <c r="F124" s="13">
        <v>1427.6</v>
      </c>
      <c r="G124" s="16">
        <v>32.795659686135622</v>
      </c>
      <c r="H124" s="13">
        <v>7324631.7000000002</v>
      </c>
      <c r="I124" s="17">
        <v>0.59</v>
      </c>
      <c r="J124" s="18">
        <v>10.186</v>
      </c>
      <c r="K124" s="19">
        <v>17.21</v>
      </c>
      <c r="L124" s="23">
        <v>3.8361453436324742</v>
      </c>
      <c r="M124" s="24">
        <v>86060865.212703228</v>
      </c>
      <c r="N124" s="20">
        <v>36</v>
      </c>
      <c r="O124" s="18" t="s">
        <v>48</v>
      </c>
      <c r="P124" s="18" t="s">
        <v>619</v>
      </c>
      <c r="Q124" s="18" t="s">
        <v>176</v>
      </c>
      <c r="R124" s="18" t="s">
        <v>78</v>
      </c>
      <c r="S124" s="18" t="s">
        <v>176</v>
      </c>
      <c r="T124" s="18" t="s">
        <v>618</v>
      </c>
      <c r="U124" s="18">
        <v>0</v>
      </c>
      <c r="V124" s="18">
        <v>2025</v>
      </c>
      <c r="W124" s="18">
        <v>1</v>
      </c>
      <c r="X124" s="83"/>
      <c r="Y124" s="70">
        <v>2.2128640000000002</v>
      </c>
      <c r="Z124" s="84">
        <v>0.24018300000000001</v>
      </c>
      <c r="AA124" s="84">
        <v>1.593318</v>
      </c>
      <c r="AB124" s="84">
        <v>5.0608E-2</v>
      </c>
      <c r="AC124" s="84">
        <v>2.3602379999999998</v>
      </c>
      <c r="AD124" s="84">
        <v>0.26560299999999998</v>
      </c>
      <c r="AE124" s="84">
        <v>0.24018300000000001</v>
      </c>
      <c r="AF124" s="84">
        <v>5.0608E-2</v>
      </c>
      <c r="AG124" s="71">
        <v>0.26560299999999998</v>
      </c>
      <c r="AI124" s="70">
        <v>2.2612399999999999</v>
      </c>
      <c r="AJ124" s="84">
        <v>0.25885599999999998</v>
      </c>
      <c r="AK124" s="84">
        <v>1.6323650000000001</v>
      </c>
      <c r="AL124" s="84">
        <v>6.6427E-2</v>
      </c>
      <c r="AM124" s="84">
        <v>2.4108329999999998</v>
      </c>
      <c r="AN124" s="84">
        <v>0.284659</v>
      </c>
      <c r="AO124" s="84">
        <v>0.25885599999999998</v>
      </c>
      <c r="AP124" s="104">
        <v>6.6427E-2</v>
      </c>
      <c r="AQ124" s="88">
        <v>0.284659</v>
      </c>
    </row>
    <row r="125" spans="2:43" ht="18">
      <c r="B125" s="14">
        <v>120</v>
      </c>
      <c r="C125" s="15">
        <v>6030</v>
      </c>
      <c r="D125" s="54">
        <v>47.378498999999998</v>
      </c>
      <c r="E125" s="54">
        <v>-101.157196</v>
      </c>
      <c r="F125" s="13">
        <v>1209.5999999999999</v>
      </c>
      <c r="G125" s="16">
        <v>22.269186593677492</v>
      </c>
      <c r="H125" s="13">
        <v>9125463.5999999996</v>
      </c>
      <c r="I125" s="17">
        <v>0.86</v>
      </c>
      <c r="J125" s="18">
        <v>11.04</v>
      </c>
      <c r="K125" s="19">
        <v>11.91</v>
      </c>
      <c r="L125" s="23">
        <v>2.4476238427698966</v>
      </c>
      <c r="M125" s="24">
        <v>72196677.902523145</v>
      </c>
      <c r="N125" s="20">
        <v>38</v>
      </c>
      <c r="O125" s="18" t="s">
        <v>207</v>
      </c>
      <c r="P125" s="18" t="s">
        <v>126</v>
      </c>
      <c r="Q125" s="18" t="s">
        <v>621</v>
      </c>
      <c r="R125" s="18" t="s">
        <v>421</v>
      </c>
      <c r="S125" s="18" t="s">
        <v>620</v>
      </c>
      <c r="T125" s="18" t="s">
        <v>620</v>
      </c>
      <c r="U125" s="18">
        <v>0</v>
      </c>
      <c r="V125" s="18" t="s">
        <v>1181</v>
      </c>
      <c r="W125" s="18">
        <v>1</v>
      </c>
      <c r="X125" s="83"/>
      <c r="Y125" s="70">
        <v>0.23993200000000001</v>
      </c>
      <c r="Z125" s="84">
        <v>1.068484</v>
      </c>
      <c r="AA125" s="84">
        <v>0.13570499999999999</v>
      </c>
      <c r="AB125" s="84">
        <v>0.75229500000000005</v>
      </c>
      <c r="AC125" s="84">
        <v>0.57910799999999996</v>
      </c>
      <c r="AD125" s="84">
        <v>1.1108830000000001</v>
      </c>
      <c r="AE125" s="84">
        <v>0.23993200000000001</v>
      </c>
      <c r="AF125" s="84">
        <v>0.13570499999999999</v>
      </c>
      <c r="AG125" s="71">
        <v>0.57910799999999996</v>
      </c>
      <c r="AI125" s="70" t="s">
        <v>1278</v>
      </c>
      <c r="AJ125" s="84" t="s">
        <v>1278</v>
      </c>
      <c r="AK125" s="84" t="s">
        <v>1278</v>
      </c>
      <c r="AL125" s="84" t="s">
        <v>1278</v>
      </c>
      <c r="AM125" s="84" t="s">
        <v>1278</v>
      </c>
      <c r="AN125" s="84" t="s">
        <v>1278</v>
      </c>
      <c r="AO125" s="84" t="s">
        <v>1278</v>
      </c>
      <c r="AP125" s="105" t="s">
        <v>1278</v>
      </c>
      <c r="AQ125" s="71" t="s">
        <v>1278</v>
      </c>
    </row>
    <row r="126" spans="2:43" ht="18">
      <c r="B126" s="14">
        <v>121</v>
      </c>
      <c r="C126" s="15">
        <v>6041</v>
      </c>
      <c r="D126" s="54">
        <v>38.700080000000099</v>
      </c>
      <c r="E126" s="54">
        <v>-83.817402999999999</v>
      </c>
      <c r="F126" s="13">
        <v>1608.5</v>
      </c>
      <c r="G126" s="16">
        <v>41.540924708923718</v>
      </c>
      <c r="H126" s="13">
        <v>7691212.0999999996</v>
      </c>
      <c r="I126" s="17">
        <v>0.55000000000000004</v>
      </c>
      <c r="J126" s="18">
        <v>10.586</v>
      </c>
      <c r="K126" s="19">
        <v>23.8</v>
      </c>
      <c r="L126" s="23">
        <v>5.1099862240911023</v>
      </c>
      <c r="M126" s="24">
        <v>97147226.908900261</v>
      </c>
      <c r="N126" s="20">
        <v>25</v>
      </c>
      <c r="O126" s="18" t="s">
        <v>64</v>
      </c>
      <c r="P126" s="18" t="s">
        <v>393</v>
      </c>
      <c r="Q126" s="18" t="s">
        <v>625</v>
      </c>
      <c r="R126" s="18" t="s">
        <v>372</v>
      </c>
      <c r="S126" s="18" t="s">
        <v>624</v>
      </c>
      <c r="T126" s="18" t="s">
        <v>624</v>
      </c>
      <c r="U126" s="18">
        <v>0</v>
      </c>
      <c r="V126" s="18" t="s">
        <v>1181</v>
      </c>
      <c r="W126" s="18">
        <v>1</v>
      </c>
      <c r="X126" s="83"/>
      <c r="Y126" s="70">
        <v>0.295574</v>
      </c>
      <c r="Z126" s="84">
        <v>7.6204999999999995E-2</v>
      </c>
      <c r="AA126" s="84">
        <v>9.2371999999999996E-2</v>
      </c>
      <c r="AB126" s="84">
        <v>-8.8303999999999994E-2</v>
      </c>
      <c r="AC126" s="84">
        <v>0.41716799999999998</v>
      </c>
      <c r="AD126" s="84">
        <v>9.8265000000000005E-2</v>
      </c>
      <c r="AE126" s="84">
        <v>7.6204999999999995E-2</v>
      </c>
      <c r="AF126" s="84">
        <v>-8.8303999999999994E-2</v>
      </c>
      <c r="AG126" s="71">
        <v>9.8265000000000005E-2</v>
      </c>
      <c r="AI126" s="70">
        <v>0.33388000000000001</v>
      </c>
      <c r="AJ126" s="84">
        <v>0.108025</v>
      </c>
      <c r="AK126" s="84">
        <v>0.124669</v>
      </c>
      <c r="AL126" s="84">
        <v>-6.1348E-2</v>
      </c>
      <c r="AM126" s="84">
        <v>0.45906799999999998</v>
      </c>
      <c r="AN126" s="84">
        <v>0.13073699999999999</v>
      </c>
      <c r="AO126" s="84">
        <v>0.108025</v>
      </c>
      <c r="AP126" s="104">
        <v>-6.1348E-2</v>
      </c>
      <c r="AQ126" s="88">
        <v>0.13073699999999999</v>
      </c>
    </row>
    <row r="127" spans="2:43" ht="18">
      <c r="B127" s="14">
        <v>122</v>
      </c>
      <c r="C127" s="15">
        <v>6052</v>
      </c>
      <c r="D127" s="54">
        <v>33.413328</v>
      </c>
      <c r="E127" s="54">
        <v>-85.033204999999995</v>
      </c>
      <c r="F127" s="13">
        <v>1904</v>
      </c>
      <c r="G127" s="16">
        <v>79.595775655279539</v>
      </c>
      <c r="H127" s="13">
        <v>2795602.2</v>
      </c>
      <c r="I127" s="17">
        <v>0.17</v>
      </c>
      <c r="J127" s="18">
        <v>11.308</v>
      </c>
      <c r="K127" s="19">
        <v>32.24</v>
      </c>
      <c r="L127" s="23">
        <v>6.4908973474249496</v>
      </c>
      <c r="M127" s="24">
        <v>114241943.70017058</v>
      </c>
      <c r="N127" s="20">
        <v>40</v>
      </c>
      <c r="O127" s="18" t="s">
        <v>142</v>
      </c>
      <c r="P127" s="18" t="s">
        <v>628</v>
      </c>
      <c r="Q127" s="18" t="s">
        <v>629</v>
      </c>
      <c r="R127" s="18" t="s">
        <v>244</v>
      </c>
      <c r="S127" s="18" t="s">
        <v>627</v>
      </c>
      <c r="T127" s="18" t="s">
        <v>627</v>
      </c>
      <c r="U127" s="18">
        <v>0</v>
      </c>
      <c r="V127" s="18" t="s">
        <v>1181</v>
      </c>
      <c r="W127" s="18">
        <v>1</v>
      </c>
      <c r="X127" s="83"/>
      <c r="Y127" s="70">
        <v>2.1359E-2</v>
      </c>
      <c r="Z127" s="84">
        <v>-0.53590099999999996</v>
      </c>
      <c r="AA127" s="84">
        <v>-0.20106599999999999</v>
      </c>
      <c r="AB127" s="84">
        <v>-0.60684400000000005</v>
      </c>
      <c r="AC127" s="84">
        <v>4.8925000000000003E-2</v>
      </c>
      <c r="AD127" s="84">
        <v>-0.526389</v>
      </c>
      <c r="AE127" s="84">
        <v>-0.53590099999999996</v>
      </c>
      <c r="AF127" s="84">
        <v>-0.60684400000000005</v>
      </c>
      <c r="AG127" s="71">
        <v>-0.526389</v>
      </c>
      <c r="AI127" s="70">
        <v>0.267322</v>
      </c>
      <c r="AJ127" s="84">
        <v>-0.42413699999999999</v>
      </c>
      <c r="AK127" s="84">
        <v>-8.6669999999999994E-3</v>
      </c>
      <c r="AL127" s="84">
        <v>-0.51216399999999995</v>
      </c>
      <c r="AM127" s="84">
        <v>0.30152699999999999</v>
      </c>
      <c r="AN127" s="84">
        <v>-0.41233399999999998</v>
      </c>
      <c r="AO127" s="84">
        <v>-0.42413699999999999</v>
      </c>
      <c r="AP127" s="104">
        <v>-0.51216399999999995</v>
      </c>
      <c r="AQ127" s="88">
        <v>-0.41233399999999998</v>
      </c>
    </row>
    <row r="128" spans="2:43" ht="18">
      <c r="B128" s="14">
        <v>123</v>
      </c>
      <c r="C128" s="15">
        <v>6055</v>
      </c>
      <c r="D128" s="54">
        <v>30.7283550000001</v>
      </c>
      <c r="E128" s="54">
        <v>-91.369136999999995</v>
      </c>
      <c r="F128" s="13">
        <v>1276.9000000000001</v>
      </c>
      <c r="G128" s="16">
        <v>48.487223288510627</v>
      </c>
      <c r="H128" s="13">
        <v>4006697.1</v>
      </c>
      <c r="I128" s="17">
        <v>0.36</v>
      </c>
      <c r="J128" s="18">
        <v>11.177</v>
      </c>
      <c r="K128" s="19">
        <v>25.14</v>
      </c>
      <c r="L128" s="23">
        <v>5.1073542721319916</v>
      </c>
      <c r="M128" s="24">
        <v>73081630.292304158</v>
      </c>
      <c r="N128" s="20">
        <v>36</v>
      </c>
      <c r="O128" s="18" t="s">
        <v>37</v>
      </c>
      <c r="P128" s="18" t="s">
        <v>631</v>
      </c>
      <c r="Q128" s="18" t="s">
        <v>632</v>
      </c>
      <c r="R128" s="18" t="s">
        <v>53</v>
      </c>
      <c r="S128" s="18" t="s">
        <v>630</v>
      </c>
      <c r="T128" s="18" t="s">
        <v>630</v>
      </c>
      <c r="U128" s="18">
        <v>0</v>
      </c>
      <c r="V128" s="18" t="s">
        <v>1181</v>
      </c>
      <c r="W128" s="18">
        <v>1</v>
      </c>
      <c r="X128" s="83"/>
      <c r="Y128" s="70">
        <v>0.14927299999999999</v>
      </c>
      <c r="Z128" s="84">
        <v>-0.232517</v>
      </c>
      <c r="AA128" s="84">
        <v>-3.3875000000000002E-2</v>
      </c>
      <c r="AB128" s="84">
        <v>-0.34983500000000001</v>
      </c>
      <c r="AC128" s="84">
        <v>0.28478599999999998</v>
      </c>
      <c r="AD128" s="84">
        <v>-0.21678500000000001</v>
      </c>
      <c r="AE128" s="84">
        <v>-0.232517</v>
      </c>
      <c r="AF128" s="84">
        <v>-0.34983500000000001</v>
      </c>
      <c r="AG128" s="71">
        <v>-0.21678500000000001</v>
      </c>
      <c r="AI128" s="70">
        <v>0.15402099999999999</v>
      </c>
      <c r="AJ128" s="84">
        <v>-0.22934599999999999</v>
      </c>
      <c r="AK128" s="84">
        <v>-2.9884000000000001E-2</v>
      </c>
      <c r="AL128" s="84">
        <v>-0.34714899999999999</v>
      </c>
      <c r="AM128" s="84">
        <v>0.29009400000000002</v>
      </c>
      <c r="AN128" s="84">
        <v>-0.21354999999999999</v>
      </c>
      <c r="AO128" s="84">
        <v>-0.22934599999999999</v>
      </c>
      <c r="AP128" s="104">
        <v>-0.34714899999999999</v>
      </c>
      <c r="AQ128" s="88">
        <v>-0.21354999999999999</v>
      </c>
    </row>
    <row r="129" spans="2:43" ht="18">
      <c r="B129" s="14">
        <v>124</v>
      </c>
      <c r="C129" s="15">
        <v>6061</v>
      </c>
      <c r="D129" s="54">
        <v>31.217711000000101</v>
      </c>
      <c r="E129" s="54">
        <v>-89.394051000000005</v>
      </c>
      <c r="F129" s="13">
        <v>400</v>
      </c>
      <c r="G129" s="16">
        <v>228.28782463323807</v>
      </c>
      <c r="H129" s="13">
        <v>118207.69</v>
      </c>
      <c r="I129" s="17">
        <v>0.03</v>
      </c>
      <c r="J129" s="18">
        <v>11.254</v>
      </c>
      <c r="K129" s="19">
        <v>20.77</v>
      </c>
      <c r="L129" s="23">
        <v>4.2134284784609966</v>
      </c>
      <c r="M129" s="24">
        <v>24032143.03630108</v>
      </c>
      <c r="N129" s="20">
        <v>40</v>
      </c>
      <c r="O129" s="18" t="s">
        <v>67</v>
      </c>
      <c r="P129" s="18" t="s">
        <v>220</v>
      </c>
      <c r="Q129" s="18" t="s">
        <v>635</v>
      </c>
      <c r="R129" s="18" t="s">
        <v>423</v>
      </c>
      <c r="S129" s="18" t="s">
        <v>634</v>
      </c>
      <c r="T129" s="18" t="s">
        <v>633</v>
      </c>
      <c r="U129" s="18">
        <v>0</v>
      </c>
      <c r="V129" s="18" t="s">
        <v>1181</v>
      </c>
      <c r="W129" s="18">
        <v>1</v>
      </c>
      <c r="X129" s="83"/>
      <c r="Y129" s="70">
        <v>-0.71786799999999995</v>
      </c>
      <c r="Z129" s="84">
        <v>-0.83853500000000003</v>
      </c>
      <c r="AA129" s="84">
        <v>-0.77546300000000001</v>
      </c>
      <c r="AB129" s="84">
        <v>-0.86321700000000001</v>
      </c>
      <c r="AC129" s="84">
        <v>-0.70215300000000003</v>
      </c>
      <c r="AD129" s="84">
        <v>-0.835225</v>
      </c>
      <c r="AE129" s="84">
        <v>-0.83853500000000003</v>
      </c>
      <c r="AF129" s="84">
        <v>-0.86321700000000001</v>
      </c>
      <c r="AG129" s="71">
        <v>-0.835225</v>
      </c>
      <c r="AI129" s="70">
        <v>-0.262874</v>
      </c>
      <c r="AJ129" s="84">
        <v>-0.57813999999999999</v>
      </c>
      <c r="AK129" s="84">
        <v>-0.41335300000000003</v>
      </c>
      <c r="AL129" s="84">
        <v>-0.64262600000000003</v>
      </c>
      <c r="AM129" s="84">
        <v>-0.22181500000000001</v>
      </c>
      <c r="AN129" s="84">
        <v>-0.56949300000000003</v>
      </c>
      <c r="AO129" s="84">
        <v>-0.57813999999999999</v>
      </c>
      <c r="AP129" s="104">
        <v>-0.64262600000000003</v>
      </c>
      <c r="AQ129" s="88">
        <v>-0.56949300000000003</v>
      </c>
    </row>
    <row r="130" spans="2:43" ht="18">
      <c r="B130" s="14">
        <v>125</v>
      </c>
      <c r="C130" s="15">
        <v>6064</v>
      </c>
      <c r="D130" s="54">
        <v>39.171025</v>
      </c>
      <c r="E130" s="54">
        <v>-94.697072000000006</v>
      </c>
      <c r="F130" s="13">
        <v>261</v>
      </c>
      <c r="G130" s="16">
        <v>41.476086083635863</v>
      </c>
      <c r="H130" s="13">
        <v>968261.79</v>
      </c>
      <c r="I130" s="17">
        <v>0.42</v>
      </c>
      <c r="J130" s="18">
        <v>13.811999999999999</v>
      </c>
      <c r="K130" s="19">
        <v>20.89</v>
      </c>
      <c r="L130" s="23">
        <v>3.4337115243202838</v>
      </c>
      <c r="M130" s="24">
        <v>16607988.893553365</v>
      </c>
      <c r="N130" s="20">
        <v>25</v>
      </c>
      <c r="O130" s="18" t="s">
        <v>91</v>
      </c>
      <c r="P130" s="18" t="s">
        <v>348</v>
      </c>
      <c r="Q130" s="18" t="s">
        <v>350</v>
      </c>
      <c r="R130" s="18" t="s">
        <v>349</v>
      </c>
      <c r="S130" s="18" t="s">
        <v>637</v>
      </c>
      <c r="T130" s="18" t="s">
        <v>636</v>
      </c>
      <c r="U130" s="18">
        <v>0</v>
      </c>
      <c r="V130" s="18" t="s">
        <v>1181</v>
      </c>
      <c r="W130" s="18">
        <v>1</v>
      </c>
      <c r="X130" s="83"/>
      <c r="Y130" s="70">
        <v>-0.148645</v>
      </c>
      <c r="Z130" s="84">
        <v>3.4526000000000001E-2</v>
      </c>
      <c r="AA130" s="84">
        <v>-0.24934799999999999</v>
      </c>
      <c r="AB130" s="84">
        <v>-0.123612</v>
      </c>
      <c r="AC130" s="84">
        <v>2.7002000000000002E-2</v>
      </c>
      <c r="AD130" s="84">
        <v>5.5731000000000003E-2</v>
      </c>
      <c r="AE130" s="84">
        <v>-0.148645</v>
      </c>
      <c r="AF130" s="84">
        <v>-0.24934799999999999</v>
      </c>
      <c r="AG130" s="71">
        <v>2.7002000000000002E-2</v>
      </c>
      <c r="AI130" s="70">
        <v>-0.45278299999999999</v>
      </c>
      <c r="AJ130" s="84">
        <v>-0.33504899999999999</v>
      </c>
      <c r="AK130" s="84">
        <v>-0.51751100000000005</v>
      </c>
      <c r="AL130" s="84">
        <v>-0.436693</v>
      </c>
      <c r="AM130" s="84">
        <v>-0.33988499999999999</v>
      </c>
      <c r="AN130" s="84">
        <v>-0.32141900000000001</v>
      </c>
      <c r="AO130" s="84">
        <v>-0.45278299999999999</v>
      </c>
      <c r="AP130" s="104">
        <v>-0.51751100000000005</v>
      </c>
      <c r="AQ130" s="88">
        <v>-0.33988499999999999</v>
      </c>
    </row>
    <row r="131" spans="2:43" ht="18">
      <c r="B131" s="14">
        <v>126</v>
      </c>
      <c r="C131" s="15">
        <v>6065</v>
      </c>
      <c r="D131" s="54">
        <v>39.446280000000101</v>
      </c>
      <c r="E131" s="54">
        <v>-94.979759999999899</v>
      </c>
      <c r="F131" s="13">
        <v>1640</v>
      </c>
      <c r="G131" s="16">
        <v>33.106496522330481</v>
      </c>
      <c r="H131" s="13">
        <v>7793751.4000000004</v>
      </c>
      <c r="I131" s="17">
        <v>0.54</v>
      </c>
      <c r="J131" s="18">
        <v>9.5050000000000008</v>
      </c>
      <c r="K131" s="19">
        <v>16.02</v>
      </c>
      <c r="L131" s="23">
        <v>3.8154919289536644</v>
      </c>
      <c r="M131" s="24">
        <v>103430910.62903704</v>
      </c>
      <c r="N131" s="20">
        <v>23</v>
      </c>
      <c r="O131" s="18" t="s">
        <v>158</v>
      </c>
      <c r="P131" s="18" t="s">
        <v>605</v>
      </c>
      <c r="Q131" s="18" t="s">
        <v>378</v>
      </c>
      <c r="R131" s="18" t="s">
        <v>344</v>
      </c>
      <c r="S131" s="18" t="s">
        <v>639</v>
      </c>
      <c r="T131" s="18" t="s">
        <v>638</v>
      </c>
      <c r="U131" s="18">
        <v>0</v>
      </c>
      <c r="V131" s="18" t="s">
        <v>1181</v>
      </c>
      <c r="W131" s="18">
        <v>1</v>
      </c>
      <c r="X131" s="83"/>
      <c r="Y131" s="70">
        <v>-1.1254E-2</v>
      </c>
      <c r="Z131" s="84">
        <v>0.30036499999999999</v>
      </c>
      <c r="AA131" s="84">
        <v>9.1146000000000005E-2</v>
      </c>
      <c r="AB131" s="84">
        <v>0.101591</v>
      </c>
      <c r="AC131" s="84">
        <v>0.21152199999999999</v>
      </c>
      <c r="AD131" s="84">
        <v>0.327019</v>
      </c>
      <c r="AE131" s="84">
        <v>-1.1254E-2</v>
      </c>
      <c r="AF131" s="84">
        <v>9.1146000000000005E-2</v>
      </c>
      <c r="AG131" s="71">
        <v>0.21152199999999999</v>
      </c>
      <c r="AI131" s="70">
        <v>6.2322000000000002E-2</v>
      </c>
      <c r="AJ131" s="84">
        <v>0.39712999999999998</v>
      </c>
      <c r="AK131" s="84">
        <v>0.17234099999999999</v>
      </c>
      <c r="AL131" s="84">
        <v>0.183564</v>
      </c>
      <c r="AM131" s="84">
        <v>0.301676</v>
      </c>
      <c r="AN131" s="84">
        <v>0.42576700000000001</v>
      </c>
      <c r="AO131" s="84">
        <v>6.2322000000000002E-2</v>
      </c>
      <c r="AP131" s="104">
        <v>0.17234099999999999</v>
      </c>
      <c r="AQ131" s="88">
        <v>0.301676</v>
      </c>
    </row>
    <row r="132" spans="2:43" ht="18">
      <c r="B132" s="14">
        <v>127</v>
      </c>
      <c r="C132" s="15">
        <v>6068</v>
      </c>
      <c r="D132" s="54">
        <v>39.286867000000001</v>
      </c>
      <c r="E132" s="54">
        <v>-96.117054999999894</v>
      </c>
      <c r="F132" s="13">
        <v>2160</v>
      </c>
      <c r="G132" s="16">
        <v>34.715287241567296</v>
      </c>
      <c r="H132" s="13">
        <v>9483246.9000000004</v>
      </c>
      <c r="I132" s="17">
        <v>0.5</v>
      </c>
      <c r="J132" s="18">
        <v>11.109</v>
      </c>
      <c r="K132" s="19">
        <v>16.8</v>
      </c>
      <c r="L132" s="23">
        <v>3.412679696015148</v>
      </c>
      <c r="M132" s="24">
        <v>137531808.04827404</v>
      </c>
      <c r="N132" s="20">
        <v>38</v>
      </c>
      <c r="O132" s="18" t="s">
        <v>91</v>
      </c>
      <c r="P132" s="18" t="s">
        <v>352</v>
      </c>
      <c r="Q132" s="18" t="s">
        <v>641</v>
      </c>
      <c r="R132" s="18" t="s">
        <v>346</v>
      </c>
      <c r="S132" s="18" t="s">
        <v>442</v>
      </c>
      <c r="T132" s="18" t="s">
        <v>640</v>
      </c>
      <c r="U132" s="18">
        <v>0</v>
      </c>
      <c r="V132" s="18" t="s">
        <v>1181</v>
      </c>
      <c r="W132" s="18">
        <v>1</v>
      </c>
      <c r="X132" s="83"/>
      <c r="Y132" s="70">
        <v>-0.20457500000000001</v>
      </c>
      <c r="Z132" s="84">
        <v>0.20761099999999999</v>
      </c>
      <c r="AA132" s="84">
        <v>-0.27144200000000002</v>
      </c>
      <c r="AB132" s="84">
        <v>2.3015000000000001E-2</v>
      </c>
      <c r="AC132" s="84">
        <v>1.2999E-2</v>
      </c>
      <c r="AD132" s="84">
        <v>0.23236399999999999</v>
      </c>
      <c r="AE132" s="84">
        <v>-0.20457500000000001</v>
      </c>
      <c r="AF132" s="84">
        <v>-0.27144200000000002</v>
      </c>
      <c r="AG132" s="71">
        <v>1.2999E-2</v>
      </c>
      <c r="AI132" s="70">
        <v>-0.25503100000000001</v>
      </c>
      <c r="AJ132" s="84">
        <v>0.13100899999999999</v>
      </c>
      <c r="AK132" s="84">
        <v>-0.31765599999999999</v>
      </c>
      <c r="AL132" s="84">
        <v>-4.1877999999999999E-2</v>
      </c>
      <c r="AM132" s="84">
        <v>-5.1257999999999998E-2</v>
      </c>
      <c r="AN132" s="84">
        <v>0.154192</v>
      </c>
      <c r="AO132" s="84">
        <v>-0.25503100000000001</v>
      </c>
      <c r="AP132" s="104">
        <v>-0.31765599999999999</v>
      </c>
      <c r="AQ132" s="88">
        <v>-5.1257999999999998E-2</v>
      </c>
    </row>
    <row r="133" spans="2:43" ht="18">
      <c r="B133" s="14">
        <v>128</v>
      </c>
      <c r="C133" s="15">
        <v>6071</v>
      </c>
      <c r="D133" s="54">
        <v>38.5845640000001</v>
      </c>
      <c r="E133" s="54">
        <v>-85.413756000000006</v>
      </c>
      <c r="F133" s="13">
        <v>1400.1</v>
      </c>
      <c r="G133" s="16">
        <v>40.229704159851494</v>
      </c>
      <c r="H133" s="13">
        <v>7999440.2299999995</v>
      </c>
      <c r="I133" s="17">
        <v>0.65</v>
      </c>
      <c r="J133" s="18">
        <v>10.939</v>
      </c>
      <c r="K133" s="19">
        <v>24.59</v>
      </c>
      <c r="L133" s="23">
        <v>5.138481828532071</v>
      </c>
      <c r="M133" s="24">
        <v>84003900.381330952</v>
      </c>
      <c r="N133" s="20">
        <v>18</v>
      </c>
      <c r="O133" s="18" t="s">
        <v>64</v>
      </c>
      <c r="P133" s="18" t="s">
        <v>644</v>
      </c>
      <c r="Q133" s="18" t="s">
        <v>533</v>
      </c>
      <c r="R133" s="18" t="s">
        <v>144</v>
      </c>
      <c r="S133" s="18" t="s">
        <v>643</v>
      </c>
      <c r="T133" s="18" t="s">
        <v>642</v>
      </c>
      <c r="U133" s="18">
        <v>0</v>
      </c>
      <c r="V133" s="18" t="s">
        <v>1181</v>
      </c>
      <c r="W133" s="18">
        <v>1</v>
      </c>
      <c r="X133" s="83"/>
      <c r="Y133" s="70">
        <v>0.18871599999999999</v>
      </c>
      <c r="Z133" s="84">
        <v>7.3205999999999993E-2</v>
      </c>
      <c r="AA133" s="84">
        <v>1.3240999999999999E-2</v>
      </c>
      <c r="AB133" s="84">
        <v>-9.0844999999999995E-2</v>
      </c>
      <c r="AC133" s="84">
        <v>0.31964100000000001</v>
      </c>
      <c r="AD133" s="84">
        <v>9.5203999999999997E-2</v>
      </c>
      <c r="AE133" s="84">
        <v>7.3205999999999993E-2</v>
      </c>
      <c r="AF133" s="84">
        <v>-9.0844999999999995E-2</v>
      </c>
      <c r="AG133" s="71">
        <v>9.5203999999999997E-2</v>
      </c>
      <c r="AI133" s="70">
        <v>-5.3100000000000001E-2</v>
      </c>
      <c r="AJ133" s="84">
        <v>-0.14511299999999999</v>
      </c>
      <c r="AK133" s="84">
        <v>-0.19287899999999999</v>
      </c>
      <c r="AL133" s="84">
        <v>-0.27579100000000001</v>
      </c>
      <c r="AM133" s="84">
        <v>5.1191E-2</v>
      </c>
      <c r="AN133" s="84">
        <v>-0.12759000000000001</v>
      </c>
      <c r="AO133" s="84">
        <v>-0.14511299999999999</v>
      </c>
      <c r="AP133" s="104">
        <v>-0.27579100000000001</v>
      </c>
      <c r="AQ133" s="88">
        <v>-0.12759000000000001</v>
      </c>
    </row>
    <row r="134" spans="2:43" ht="18">
      <c r="B134" s="14">
        <v>129</v>
      </c>
      <c r="C134" s="15">
        <v>6076</v>
      </c>
      <c r="D134" s="54">
        <v>45.882237000000003</v>
      </c>
      <c r="E134" s="54">
        <v>-106.61174</v>
      </c>
      <c r="F134" s="13">
        <v>2272</v>
      </c>
      <c r="G134" s="16">
        <v>28.401100254920237</v>
      </c>
      <c r="H134" s="13">
        <v>12641861</v>
      </c>
      <c r="I134" s="17">
        <v>0.63</v>
      </c>
      <c r="J134" s="18">
        <v>10.878</v>
      </c>
      <c r="K134" s="19">
        <v>14.13</v>
      </c>
      <c r="L134" s="23">
        <v>2.9564985485393689</v>
      </c>
      <c r="M134" s="24">
        <v>143037622.04242972</v>
      </c>
      <c r="N134" s="20">
        <v>38</v>
      </c>
      <c r="O134" s="18" t="s">
        <v>23</v>
      </c>
      <c r="P134" s="18" t="s">
        <v>561</v>
      </c>
      <c r="Q134" s="18" t="s">
        <v>645</v>
      </c>
      <c r="R134" s="18" t="s">
        <v>387</v>
      </c>
      <c r="S134" s="18" t="s">
        <v>645</v>
      </c>
      <c r="T134" s="18" t="s">
        <v>645</v>
      </c>
      <c r="U134" s="18">
        <v>0</v>
      </c>
      <c r="V134" s="18">
        <v>2022</v>
      </c>
      <c r="W134" s="18">
        <v>1</v>
      </c>
      <c r="X134" s="83"/>
      <c r="Y134" s="70">
        <v>0.38459399999999999</v>
      </c>
      <c r="Z134" s="84">
        <v>0.56032300000000002</v>
      </c>
      <c r="AA134" s="84">
        <v>0.20852000000000001</v>
      </c>
      <c r="AB134" s="84">
        <v>0.32181199999999999</v>
      </c>
      <c r="AC134" s="84">
        <v>0.63609700000000002</v>
      </c>
      <c r="AD134" s="84">
        <v>0.592306</v>
      </c>
      <c r="AE134" s="84">
        <v>0.38459399999999999</v>
      </c>
      <c r="AF134" s="84">
        <v>0.20852000000000001</v>
      </c>
      <c r="AG134" s="71">
        <v>0.592306</v>
      </c>
      <c r="AI134" s="70" t="s">
        <v>1278</v>
      </c>
      <c r="AJ134" s="84" t="s">
        <v>1278</v>
      </c>
      <c r="AK134" s="84" t="s">
        <v>1278</v>
      </c>
      <c r="AL134" s="84" t="s">
        <v>1278</v>
      </c>
      <c r="AM134" s="84" t="s">
        <v>1278</v>
      </c>
      <c r="AN134" s="84" t="s">
        <v>1278</v>
      </c>
      <c r="AO134" s="84" t="s">
        <v>1278</v>
      </c>
      <c r="AP134" s="105" t="s">
        <v>1278</v>
      </c>
      <c r="AQ134" s="71" t="s">
        <v>1278</v>
      </c>
    </row>
    <row r="135" spans="2:43" ht="18">
      <c r="B135" s="14">
        <v>130</v>
      </c>
      <c r="C135" s="15">
        <v>6077</v>
      </c>
      <c r="D135" s="54">
        <v>41.080937000000098</v>
      </c>
      <c r="E135" s="54">
        <v>-101.140834</v>
      </c>
      <c r="F135" s="13">
        <v>1362.6</v>
      </c>
      <c r="G135" s="16">
        <v>24.435534834731424</v>
      </c>
      <c r="H135" s="13">
        <v>8834437.4000000004</v>
      </c>
      <c r="I135" s="17">
        <v>0.74</v>
      </c>
      <c r="J135" s="18">
        <v>10.031000000000001</v>
      </c>
      <c r="K135" s="19">
        <v>11.95</v>
      </c>
      <c r="L135" s="23">
        <v>2.703649366992996</v>
      </c>
      <c r="M135" s="24">
        <v>86417454.818704873</v>
      </c>
      <c r="N135" s="20">
        <v>38</v>
      </c>
      <c r="O135" s="18" t="s">
        <v>60</v>
      </c>
      <c r="P135" s="18" t="s">
        <v>69</v>
      </c>
      <c r="Q135" s="18" t="s">
        <v>320</v>
      </c>
      <c r="R135" s="18" t="s">
        <v>175</v>
      </c>
      <c r="S135" s="18" t="s">
        <v>646</v>
      </c>
      <c r="T135" s="18" t="s">
        <v>646</v>
      </c>
      <c r="U135" s="18">
        <v>0</v>
      </c>
      <c r="V135" s="18" t="s">
        <v>1181</v>
      </c>
      <c r="W135" s="18">
        <v>1</v>
      </c>
      <c r="X135" s="83"/>
      <c r="Y135" s="70">
        <v>0.115249</v>
      </c>
      <c r="Z135" s="84">
        <v>0.69047899999999995</v>
      </c>
      <c r="AA135" s="84">
        <v>2.3639E-2</v>
      </c>
      <c r="AB135" s="84">
        <v>0.43207200000000001</v>
      </c>
      <c r="AC135" s="84">
        <v>0.424871</v>
      </c>
      <c r="AD135" s="84">
        <v>0.72512900000000002</v>
      </c>
      <c r="AE135" s="84">
        <v>0.115249</v>
      </c>
      <c r="AF135" s="84">
        <v>2.3639E-2</v>
      </c>
      <c r="AG135" s="71">
        <v>0.424871</v>
      </c>
      <c r="AI135" s="70">
        <v>-3.7282999999999997E-2</v>
      </c>
      <c r="AJ135" s="84">
        <v>0.45927299999999999</v>
      </c>
      <c r="AK135" s="84">
        <v>-0.116364</v>
      </c>
      <c r="AL135" s="84">
        <v>0.236208</v>
      </c>
      <c r="AM135" s="84">
        <v>0.229993</v>
      </c>
      <c r="AN135" s="84">
        <v>0.48918499999999998</v>
      </c>
      <c r="AO135" s="84">
        <v>-3.7282999999999997E-2</v>
      </c>
      <c r="AP135" s="104">
        <v>-0.116364</v>
      </c>
      <c r="AQ135" s="88">
        <v>0.229993</v>
      </c>
    </row>
    <row r="136" spans="2:43" ht="18">
      <c r="B136" s="14">
        <v>131</v>
      </c>
      <c r="C136" s="15">
        <v>6082</v>
      </c>
      <c r="D136" s="54">
        <v>43.356482</v>
      </c>
      <c r="E136" s="54">
        <v>-78.603382999999994</v>
      </c>
      <c r="F136" s="13">
        <v>655.1</v>
      </c>
      <c r="G136" s="16">
        <v>127.81914304604206</v>
      </c>
      <c r="H136" s="13">
        <v>586195.92000000004</v>
      </c>
      <c r="I136" s="17">
        <v>0.1</v>
      </c>
      <c r="J136" s="18">
        <v>10.792999999999999</v>
      </c>
      <c r="K136" s="19">
        <v>41.65</v>
      </c>
      <c r="L136" s="23">
        <v>8.7536309675905795</v>
      </c>
      <c r="M136" s="24">
        <v>45380657.325098976</v>
      </c>
      <c r="N136" s="20">
        <v>34</v>
      </c>
      <c r="O136" s="18" t="s">
        <v>54</v>
      </c>
      <c r="P136" s="18" t="s">
        <v>477</v>
      </c>
      <c r="Q136" s="18" t="s">
        <v>648</v>
      </c>
      <c r="R136" s="18" t="s">
        <v>474</v>
      </c>
      <c r="S136" s="18" t="s">
        <v>647</v>
      </c>
      <c r="T136" s="18" t="s">
        <v>100</v>
      </c>
      <c r="U136" s="18">
        <v>0</v>
      </c>
      <c r="V136" s="18" t="s">
        <v>1181</v>
      </c>
      <c r="W136" s="18">
        <v>1</v>
      </c>
      <c r="X136" s="83"/>
      <c r="Y136" s="70">
        <v>-0.73878100000000002</v>
      </c>
      <c r="Z136" s="84">
        <v>-0.61682300000000001</v>
      </c>
      <c r="AA136" s="84">
        <v>-0.76727999999999996</v>
      </c>
      <c r="AB136" s="84">
        <v>-0.67539499999999997</v>
      </c>
      <c r="AC136" s="84">
        <v>-0.68127099999999996</v>
      </c>
      <c r="AD136" s="84">
        <v>-0.60896799999999995</v>
      </c>
      <c r="AE136" s="84">
        <v>-0.73878100000000002</v>
      </c>
      <c r="AF136" s="84">
        <v>-0.76727999999999996</v>
      </c>
      <c r="AG136" s="71">
        <v>-0.68127099999999996</v>
      </c>
      <c r="AI136" s="70" t="s">
        <v>1278</v>
      </c>
      <c r="AJ136" s="84" t="s">
        <v>1278</v>
      </c>
      <c r="AK136" s="84" t="s">
        <v>1278</v>
      </c>
      <c r="AL136" s="84" t="s">
        <v>1278</v>
      </c>
      <c r="AM136" s="84" t="s">
        <v>1278</v>
      </c>
      <c r="AN136" s="84" t="s">
        <v>1278</v>
      </c>
      <c r="AO136" s="84" t="s">
        <v>1278</v>
      </c>
      <c r="AP136" s="105" t="s">
        <v>1278</v>
      </c>
      <c r="AQ136" s="71" t="s">
        <v>1278</v>
      </c>
    </row>
    <row r="137" spans="2:43" ht="18">
      <c r="B137" s="14">
        <v>132</v>
      </c>
      <c r="C137" s="15">
        <v>6085</v>
      </c>
      <c r="D137" s="54">
        <v>41.216416000000002</v>
      </c>
      <c r="E137" s="54">
        <v>-87.023658999999995</v>
      </c>
      <c r="F137" s="13">
        <v>1943.4</v>
      </c>
      <c r="G137" s="16">
        <v>56.612376825078343</v>
      </c>
      <c r="H137" s="13">
        <v>6708346.5999999996</v>
      </c>
      <c r="I137" s="17">
        <v>0.39</v>
      </c>
      <c r="J137" s="18">
        <v>12.859</v>
      </c>
      <c r="K137" s="19">
        <v>31.69</v>
      </c>
      <c r="L137" s="23">
        <v>5.6009952217508916</v>
      </c>
      <c r="M137" s="24">
        <v>129614524.58598427</v>
      </c>
      <c r="N137" s="20">
        <v>37</v>
      </c>
      <c r="O137" s="18" t="s">
        <v>147</v>
      </c>
      <c r="P137" s="18" t="s">
        <v>21</v>
      </c>
      <c r="Q137" s="18" t="s">
        <v>650</v>
      </c>
      <c r="R137" s="18" t="s">
        <v>290</v>
      </c>
      <c r="S137" s="18" t="s">
        <v>649</v>
      </c>
      <c r="T137" s="18" t="s">
        <v>649</v>
      </c>
      <c r="U137" s="18">
        <v>0</v>
      </c>
      <c r="V137" s="18" t="s">
        <v>1181</v>
      </c>
      <c r="W137" s="18">
        <v>1</v>
      </c>
      <c r="X137" s="83"/>
      <c r="Y137" s="70">
        <v>-0.42651600000000001</v>
      </c>
      <c r="Z137" s="84">
        <v>-0.173369</v>
      </c>
      <c r="AA137" s="84">
        <v>-0.48713200000000001</v>
      </c>
      <c r="AB137" s="84">
        <v>-0.29972799999999999</v>
      </c>
      <c r="AC137" s="84">
        <v>-0.29609999999999997</v>
      </c>
      <c r="AD137" s="84">
        <v>-0.15642500000000001</v>
      </c>
      <c r="AE137" s="84">
        <v>-0.42651600000000001</v>
      </c>
      <c r="AF137" s="84">
        <v>-0.48713200000000001</v>
      </c>
      <c r="AG137" s="71">
        <v>-0.29609999999999997</v>
      </c>
      <c r="AI137" s="70">
        <v>-0.52941700000000003</v>
      </c>
      <c r="AJ137" s="84">
        <v>-0.32169300000000001</v>
      </c>
      <c r="AK137" s="84">
        <v>-0.57915700000000003</v>
      </c>
      <c r="AL137" s="84">
        <v>-0.42537900000000001</v>
      </c>
      <c r="AM137" s="84">
        <v>-0.422402</v>
      </c>
      <c r="AN137" s="84">
        <v>-0.30778899999999998</v>
      </c>
      <c r="AO137" s="84">
        <v>-0.52941700000000003</v>
      </c>
      <c r="AP137" s="104">
        <v>-0.57915700000000003</v>
      </c>
      <c r="AQ137" s="88">
        <v>-0.422402</v>
      </c>
    </row>
    <row r="138" spans="2:43" ht="18">
      <c r="B138" s="14">
        <v>133</v>
      </c>
      <c r="C138" s="15">
        <v>6090</v>
      </c>
      <c r="D138" s="54">
        <v>45.3797280000001</v>
      </c>
      <c r="E138" s="54">
        <v>-93.896782000000002</v>
      </c>
      <c r="F138" s="13">
        <v>2469.3000000000002</v>
      </c>
      <c r="G138" s="16">
        <v>37.501172637501625</v>
      </c>
      <c r="H138" s="13">
        <v>12462912</v>
      </c>
      <c r="I138" s="17">
        <v>0.57999999999999996</v>
      </c>
      <c r="J138" s="18">
        <v>10.48</v>
      </c>
      <c r="K138" s="19">
        <v>19.96</v>
      </c>
      <c r="L138" s="23">
        <v>4.3107705422999274</v>
      </c>
      <c r="M138" s="24">
        <v>164889337.03711429</v>
      </c>
      <c r="N138" s="20">
        <v>37</v>
      </c>
      <c r="O138" s="18" t="s">
        <v>27</v>
      </c>
      <c r="P138" s="18" t="s">
        <v>418</v>
      </c>
      <c r="Q138" s="18" t="s">
        <v>652</v>
      </c>
      <c r="R138" s="18" t="s">
        <v>74</v>
      </c>
      <c r="S138" s="18" t="s">
        <v>418</v>
      </c>
      <c r="T138" s="18" t="s">
        <v>651</v>
      </c>
      <c r="U138" s="18">
        <v>0</v>
      </c>
      <c r="V138" s="18">
        <v>2024</v>
      </c>
      <c r="W138" s="18">
        <v>1</v>
      </c>
      <c r="X138" s="83"/>
      <c r="Y138" s="70">
        <v>-0.12828300000000001</v>
      </c>
      <c r="Z138" s="84">
        <v>0.33754000000000001</v>
      </c>
      <c r="AA138" s="84">
        <v>-0.22115799999999999</v>
      </c>
      <c r="AB138" s="84">
        <v>0.13308300000000001</v>
      </c>
      <c r="AC138" s="84">
        <v>6.8386000000000002E-2</v>
      </c>
      <c r="AD138" s="84">
        <v>0.364956</v>
      </c>
      <c r="AE138" s="84">
        <v>-0.12828300000000001</v>
      </c>
      <c r="AF138" s="84">
        <v>-0.22115799999999999</v>
      </c>
      <c r="AG138" s="71">
        <v>6.8386000000000002E-2</v>
      </c>
      <c r="AI138" s="70" t="s">
        <v>1278</v>
      </c>
      <c r="AJ138" s="84" t="s">
        <v>1278</v>
      </c>
      <c r="AK138" s="84" t="s">
        <v>1278</v>
      </c>
      <c r="AL138" s="84" t="s">
        <v>1278</v>
      </c>
      <c r="AM138" s="84" t="s">
        <v>1278</v>
      </c>
      <c r="AN138" s="84" t="s">
        <v>1278</v>
      </c>
      <c r="AO138" s="84" t="s">
        <v>1278</v>
      </c>
      <c r="AP138" s="105" t="s">
        <v>1278</v>
      </c>
      <c r="AQ138" s="71" t="s">
        <v>1278</v>
      </c>
    </row>
    <row r="139" spans="2:43" ht="18">
      <c r="B139" s="14">
        <v>134</v>
      </c>
      <c r="C139" s="15">
        <v>6094</v>
      </c>
      <c r="D139" s="54">
        <v>40.635342000000001</v>
      </c>
      <c r="E139" s="54">
        <v>-80.418537000000001</v>
      </c>
      <c r="F139" s="13">
        <v>2741.1000000000004</v>
      </c>
      <c r="G139" s="16">
        <v>89.113493389334081</v>
      </c>
      <c r="H139" s="13">
        <v>3040947.7</v>
      </c>
      <c r="I139" s="17">
        <v>0.13</v>
      </c>
      <c r="J139" s="18">
        <v>10.468</v>
      </c>
      <c r="K139" s="19">
        <v>21.62</v>
      </c>
      <c r="L139" s="23">
        <v>4.6755509640002506</v>
      </c>
      <c r="M139" s="24">
        <v>191026077.53705135</v>
      </c>
      <c r="N139" s="20">
        <v>40</v>
      </c>
      <c r="O139" s="18" t="s">
        <v>15</v>
      </c>
      <c r="P139" s="18" t="s">
        <v>179</v>
      </c>
      <c r="Q139" s="18" t="s">
        <v>526</v>
      </c>
      <c r="R139" s="18" t="s">
        <v>508</v>
      </c>
      <c r="S139" s="18" t="s">
        <v>39</v>
      </c>
      <c r="T139" s="18" t="s">
        <v>653</v>
      </c>
      <c r="U139" s="18">
        <v>0</v>
      </c>
      <c r="V139" s="18" t="s">
        <v>1181</v>
      </c>
      <c r="W139" s="18">
        <v>1</v>
      </c>
      <c r="X139" s="83"/>
      <c r="Y139" s="70">
        <v>-0.194161</v>
      </c>
      <c r="Z139" s="84">
        <v>-0.45247300000000001</v>
      </c>
      <c r="AA139" s="84">
        <v>-0.36351600000000001</v>
      </c>
      <c r="AB139" s="84">
        <v>-0.53616799999999998</v>
      </c>
      <c r="AC139" s="84">
        <v>-0.160001</v>
      </c>
      <c r="AD139" s="84">
        <v>-0.44124999999999998</v>
      </c>
      <c r="AE139" s="84">
        <v>-0.45247300000000001</v>
      </c>
      <c r="AF139" s="84">
        <v>-0.53616799999999998</v>
      </c>
      <c r="AG139" s="71">
        <v>-0.44124999999999998</v>
      </c>
      <c r="AI139" s="70">
        <v>0.61547499999999999</v>
      </c>
      <c r="AJ139" s="84">
        <v>9.7633999999999999E-2</v>
      </c>
      <c r="AK139" s="84">
        <v>0.27596700000000002</v>
      </c>
      <c r="AL139" s="84">
        <v>-7.0150000000000004E-2</v>
      </c>
      <c r="AM139" s="84">
        <v>0.68395700000000004</v>
      </c>
      <c r="AN139" s="84">
        <v>0.120133</v>
      </c>
      <c r="AO139" s="84">
        <v>9.7633999999999999E-2</v>
      </c>
      <c r="AP139" s="104">
        <v>-7.0150000000000004E-2</v>
      </c>
      <c r="AQ139" s="88">
        <v>0.120133</v>
      </c>
    </row>
    <row r="140" spans="2:43" ht="18">
      <c r="B140" s="14">
        <v>135</v>
      </c>
      <c r="C140" s="15">
        <v>6096</v>
      </c>
      <c r="D140" s="54">
        <v>40.621113999999999</v>
      </c>
      <c r="E140" s="54">
        <v>-95.773616999999902</v>
      </c>
      <c r="F140" s="13">
        <v>1389.6</v>
      </c>
      <c r="G140" s="16">
        <v>24.254093477325902</v>
      </c>
      <c r="H140" s="13">
        <v>9086062.9000000004</v>
      </c>
      <c r="I140" s="17">
        <v>0.75</v>
      </c>
      <c r="J140" s="18">
        <v>9.94</v>
      </c>
      <c r="K140" s="19">
        <v>11.84</v>
      </c>
      <c r="L140" s="23">
        <v>2.7046148910516368</v>
      </c>
      <c r="M140" s="24">
        <v>88220933.161091059</v>
      </c>
      <c r="N140" s="20">
        <v>24</v>
      </c>
      <c r="O140" s="18" t="s">
        <v>60</v>
      </c>
      <c r="P140" s="18" t="s">
        <v>447</v>
      </c>
      <c r="Q140" s="18" t="s">
        <v>446</v>
      </c>
      <c r="R140" s="18" t="s">
        <v>441</v>
      </c>
      <c r="S140" s="18" t="s">
        <v>446</v>
      </c>
      <c r="T140" s="18" t="s">
        <v>654</v>
      </c>
      <c r="U140" s="18">
        <v>0</v>
      </c>
      <c r="V140" s="18" t="s">
        <v>1181</v>
      </c>
      <c r="W140" s="18">
        <v>1</v>
      </c>
      <c r="X140" s="83"/>
      <c r="Y140" s="70">
        <v>0.27337899999999998</v>
      </c>
      <c r="Z140" s="84">
        <v>0.76385700000000001</v>
      </c>
      <c r="AA140" s="84">
        <v>0.146812</v>
      </c>
      <c r="AB140" s="84">
        <v>0.49423299999999998</v>
      </c>
      <c r="AC140" s="84">
        <v>0.580071</v>
      </c>
      <c r="AD140" s="84">
        <v>0.80001199999999995</v>
      </c>
      <c r="AE140" s="84">
        <v>0.27337899999999998</v>
      </c>
      <c r="AF140" s="84">
        <v>0.146812</v>
      </c>
      <c r="AG140" s="71">
        <v>0.580071</v>
      </c>
      <c r="AI140" s="70">
        <v>0.19467400000000001</v>
      </c>
      <c r="AJ140" s="84">
        <v>0.654837</v>
      </c>
      <c r="AK140" s="84">
        <v>7.5929999999999997E-2</v>
      </c>
      <c r="AL140" s="84">
        <v>0.40187800000000001</v>
      </c>
      <c r="AM140" s="84">
        <v>0.48241099999999998</v>
      </c>
      <c r="AN140" s="84">
        <v>0.68875699999999995</v>
      </c>
      <c r="AO140" s="84">
        <v>0.19467400000000001</v>
      </c>
      <c r="AP140" s="104">
        <v>7.5929999999999997E-2</v>
      </c>
      <c r="AQ140" s="88">
        <v>0.48241099999999998</v>
      </c>
    </row>
    <row r="141" spans="2:43" ht="18">
      <c r="B141" s="14">
        <v>136</v>
      </c>
      <c r="C141" s="15">
        <v>6098</v>
      </c>
      <c r="D141" s="54">
        <v>45.304580000000001</v>
      </c>
      <c r="E141" s="54">
        <v>-96.510998999999998</v>
      </c>
      <c r="F141" s="13">
        <v>450</v>
      </c>
      <c r="G141" s="16">
        <v>38.689791702366918</v>
      </c>
      <c r="H141" s="13">
        <v>2196631</v>
      </c>
      <c r="I141" s="17">
        <v>0.56000000000000005</v>
      </c>
      <c r="J141" s="18">
        <v>11.44</v>
      </c>
      <c r="K141" s="19">
        <v>21.34</v>
      </c>
      <c r="L141" s="23">
        <v>4.2652341713923372</v>
      </c>
      <c r="M141" s="24">
        <v>28741944.693822224</v>
      </c>
      <c r="N141" s="20">
        <v>43</v>
      </c>
      <c r="O141" s="18" t="s">
        <v>70</v>
      </c>
      <c r="P141" s="18" t="s">
        <v>83</v>
      </c>
      <c r="Q141" s="18" t="s">
        <v>655</v>
      </c>
      <c r="R141" s="18" t="s">
        <v>233</v>
      </c>
      <c r="S141" s="18" t="s">
        <v>417</v>
      </c>
      <c r="T141" s="18" t="s">
        <v>417</v>
      </c>
      <c r="U141" s="18">
        <v>0</v>
      </c>
      <c r="V141" s="18" t="s">
        <v>1181</v>
      </c>
      <c r="W141" s="18">
        <v>1</v>
      </c>
      <c r="X141" s="83"/>
      <c r="Y141" s="70">
        <v>-0.44275799999999998</v>
      </c>
      <c r="Z141" s="84">
        <v>0.192083</v>
      </c>
      <c r="AA141" s="84">
        <v>-0.46695500000000001</v>
      </c>
      <c r="AB141" s="84">
        <v>9.861E-3</v>
      </c>
      <c r="AC141" s="84">
        <v>-0.24205499999999999</v>
      </c>
      <c r="AD141" s="84">
        <v>0.21651799999999999</v>
      </c>
      <c r="AE141" s="84">
        <v>-0.44275799999999998</v>
      </c>
      <c r="AF141" s="84">
        <v>-0.46695500000000001</v>
      </c>
      <c r="AG141" s="71">
        <v>-0.24205499999999999</v>
      </c>
      <c r="AI141" s="70" t="s">
        <v>1278</v>
      </c>
      <c r="AJ141" s="84" t="s">
        <v>1278</v>
      </c>
      <c r="AK141" s="84" t="s">
        <v>1278</v>
      </c>
      <c r="AL141" s="84" t="s">
        <v>1278</v>
      </c>
      <c r="AM141" s="84" t="s">
        <v>1278</v>
      </c>
      <c r="AN141" s="84" t="s">
        <v>1278</v>
      </c>
      <c r="AO141" s="84" t="s">
        <v>1278</v>
      </c>
      <c r="AP141" s="105" t="s">
        <v>1278</v>
      </c>
      <c r="AQ141" s="71" t="s">
        <v>1278</v>
      </c>
    </row>
    <row r="142" spans="2:43" ht="18">
      <c r="B142" s="14">
        <v>137</v>
      </c>
      <c r="C142" s="15">
        <v>6106</v>
      </c>
      <c r="D142" s="54">
        <v>45.693651000000102</v>
      </c>
      <c r="E142" s="54">
        <v>-119.80583799999999</v>
      </c>
      <c r="F142" s="13">
        <v>642.20000000000005</v>
      </c>
      <c r="G142" s="16">
        <v>59.577916298997891</v>
      </c>
      <c r="H142" s="13">
        <v>1281562.8</v>
      </c>
      <c r="I142" s="17">
        <v>0.23</v>
      </c>
      <c r="J142" s="18">
        <v>10.419</v>
      </c>
      <c r="K142" s="19">
        <v>21.47</v>
      </c>
      <c r="L142" s="23">
        <v>4.6356923051395942</v>
      </c>
      <c r="M142" s="24">
        <v>42896757.103796229</v>
      </c>
      <c r="N142" s="20">
        <v>38</v>
      </c>
      <c r="O142" s="18" t="s">
        <v>24</v>
      </c>
      <c r="P142" s="18" t="s">
        <v>657</v>
      </c>
      <c r="Q142" s="18" t="s">
        <v>606</v>
      </c>
      <c r="R142" s="18" t="s">
        <v>85</v>
      </c>
      <c r="S142" s="18" t="s">
        <v>606</v>
      </c>
      <c r="T142" s="18" t="s">
        <v>656</v>
      </c>
      <c r="U142" s="18">
        <v>0</v>
      </c>
      <c r="V142" s="18">
        <v>2021</v>
      </c>
      <c r="W142" s="18">
        <v>1</v>
      </c>
      <c r="X142" s="83"/>
      <c r="Y142" s="70">
        <v>-0.131327</v>
      </c>
      <c r="Z142" s="84">
        <v>-0.30321900000000002</v>
      </c>
      <c r="AA142" s="84">
        <v>-0.26299699999999998</v>
      </c>
      <c r="AB142" s="84">
        <v>-0.40972999999999998</v>
      </c>
      <c r="AC142" s="84">
        <v>-1.8742000000000002E-2</v>
      </c>
      <c r="AD142" s="84">
        <v>-0.288937</v>
      </c>
      <c r="AE142" s="84">
        <v>-0.30321900000000002</v>
      </c>
      <c r="AF142" s="84">
        <v>-0.40972999999999998</v>
      </c>
      <c r="AG142" s="71">
        <v>-0.288937</v>
      </c>
      <c r="AI142" s="70" t="s">
        <v>1278</v>
      </c>
      <c r="AJ142" s="84" t="s">
        <v>1278</v>
      </c>
      <c r="AK142" s="84" t="s">
        <v>1278</v>
      </c>
      <c r="AL142" s="84" t="s">
        <v>1278</v>
      </c>
      <c r="AM142" s="84" t="s">
        <v>1278</v>
      </c>
      <c r="AN142" s="84" t="s">
        <v>1278</v>
      </c>
      <c r="AO142" s="84" t="s">
        <v>1278</v>
      </c>
      <c r="AP142" s="105" t="s">
        <v>1278</v>
      </c>
      <c r="AQ142" s="71" t="s">
        <v>1278</v>
      </c>
    </row>
    <row r="143" spans="2:43" ht="18">
      <c r="B143" s="14">
        <v>138</v>
      </c>
      <c r="C143" s="15">
        <v>6136</v>
      </c>
      <c r="D143" s="54">
        <v>30.619006000000098</v>
      </c>
      <c r="E143" s="54">
        <v>-96.081714000000005</v>
      </c>
      <c r="F143" s="13">
        <v>453.5</v>
      </c>
      <c r="G143" s="16">
        <v>53.189984151081951</v>
      </c>
      <c r="H143" s="13">
        <v>782963.17</v>
      </c>
      <c r="I143" s="17">
        <v>0.2</v>
      </c>
      <c r="J143" s="18">
        <v>10.811</v>
      </c>
      <c r="K143" s="19">
        <v>15.08</v>
      </c>
      <c r="L143" s="23">
        <v>3.178833048062943</v>
      </c>
      <c r="M143" s="24">
        <v>27349804.799368761</v>
      </c>
      <c r="N143" s="20">
        <v>35</v>
      </c>
      <c r="O143" s="18" t="s">
        <v>7</v>
      </c>
      <c r="P143" s="18" t="s">
        <v>81</v>
      </c>
      <c r="Q143" s="18" t="s">
        <v>661</v>
      </c>
      <c r="R143" s="18" t="s">
        <v>660</v>
      </c>
      <c r="S143" s="18" t="s">
        <v>659</v>
      </c>
      <c r="T143" s="18" t="s">
        <v>658</v>
      </c>
      <c r="U143" s="18">
        <v>0</v>
      </c>
      <c r="V143" s="18">
        <v>2019</v>
      </c>
      <c r="W143" s="18">
        <v>1</v>
      </c>
      <c r="X143" s="83"/>
      <c r="Y143" s="70">
        <v>-0.31326700000000002</v>
      </c>
      <c r="Z143" s="84">
        <v>-0.25432100000000002</v>
      </c>
      <c r="AA143" s="84">
        <v>-0.25581599999999999</v>
      </c>
      <c r="AB143" s="84">
        <v>-0.36830600000000002</v>
      </c>
      <c r="AC143" s="84">
        <v>-0.17710300000000001</v>
      </c>
      <c r="AD143" s="84">
        <v>-0.239036</v>
      </c>
      <c r="AE143" s="84">
        <v>-0.31326700000000002</v>
      </c>
      <c r="AF143" s="84">
        <v>-0.36830600000000002</v>
      </c>
      <c r="AG143" s="71">
        <v>-0.239036</v>
      </c>
      <c r="AI143" s="70">
        <v>-7.9988000000000004E-2</v>
      </c>
      <c r="AJ143" s="84">
        <v>-1.0189999999999999E-3</v>
      </c>
      <c r="AK143" s="84">
        <v>-3.0219999999999999E-3</v>
      </c>
      <c r="AL143" s="84">
        <v>-0.153723</v>
      </c>
      <c r="AM143" s="84">
        <v>0.10242999999999999</v>
      </c>
      <c r="AN143" s="84">
        <v>1.9458E-2</v>
      </c>
      <c r="AO143" s="84">
        <v>-7.9988000000000004E-2</v>
      </c>
      <c r="AP143" s="104">
        <v>-0.153723</v>
      </c>
      <c r="AQ143" s="88">
        <v>1.9458E-2</v>
      </c>
    </row>
    <row r="144" spans="2:43" ht="18">
      <c r="B144" s="14">
        <v>139</v>
      </c>
      <c r="C144" s="15">
        <v>6137</v>
      </c>
      <c r="D144" s="54">
        <v>37.905700000000003</v>
      </c>
      <c r="E144" s="54">
        <v>-87.714849000000001</v>
      </c>
      <c r="F144" s="13">
        <v>530.4</v>
      </c>
      <c r="G144" s="16">
        <v>51.534336201119352</v>
      </c>
      <c r="H144" s="13">
        <v>2385977.5</v>
      </c>
      <c r="I144" s="17">
        <v>0.51</v>
      </c>
      <c r="J144" s="18">
        <v>12.627000000000001</v>
      </c>
      <c r="K144" s="19">
        <v>31.12</v>
      </c>
      <c r="L144" s="23">
        <v>5.6260577331048225</v>
      </c>
      <c r="M144" s="24">
        <v>35284499.688417137</v>
      </c>
      <c r="N144" s="20">
        <v>28</v>
      </c>
      <c r="O144" s="18" t="s">
        <v>147</v>
      </c>
      <c r="P144" s="18" t="s">
        <v>663</v>
      </c>
      <c r="Q144" s="18" t="s">
        <v>664</v>
      </c>
      <c r="R144" s="18" t="s">
        <v>301</v>
      </c>
      <c r="S144" s="18" t="s">
        <v>419</v>
      </c>
      <c r="T144" s="18" t="s">
        <v>662</v>
      </c>
      <c r="U144" s="18">
        <v>0</v>
      </c>
      <c r="V144" s="18">
        <v>2023</v>
      </c>
      <c r="W144" s="18">
        <v>1</v>
      </c>
      <c r="X144" s="83"/>
      <c r="Y144" s="70">
        <v>-0.15748300000000001</v>
      </c>
      <c r="Z144" s="84">
        <v>-0.14496300000000001</v>
      </c>
      <c r="AA144" s="84">
        <v>-0.272698</v>
      </c>
      <c r="AB144" s="84">
        <v>-0.27566499999999999</v>
      </c>
      <c r="AC144" s="84">
        <v>-2.1659999999999999E-2</v>
      </c>
      <c r="AD144" s="84">
        <v>-0.12743699999999999</v>
      </c>
      <c r="AE144" s="84">
        <v>-0.15748300000000001</v>
      </c>
      <c r="AF144" s="84">
        <v>-0.27566499999999999</v>
      </c>
      <c r="AG144" s="71">
        <v>-0.12743699999999999</v>
      </c>
      <c r="AI144" s="70">
        <v>-0.30060500000000001</v>
      </c>
      <c r="AJ144" s="84">
        <v>-0.290213</v>
      </c>
      <c r="AK144" s="84">
        <v>-0.39624799999999999</v>
      </c>
      <c r="AL144" s="84">
        <v>-0.39871099999999998</v>
      </c>
      <c r="AM144" s="84">
        <v>-0.18785499999999999</v>
      </c>
      <c r="AN144" s="84">
        <v>-0.27566400000000002</v>
      </c>
      <c r="AO144" s="84">
        <v>-0.30060500000000001</v>
      </c>
      <c r="AP144" s="104">
        <v>-0.39871099999999998</v>
      </c>
      <c r="AQ144" s="88">
        <v>-0.27566400000000002</v>
      </c>
    </row>
    <row r="145" spans="2:43" ht="18">
      <c r="B145" s="14">
        <v>140</v>
      </c>
      <c r="C145" s="15">
        <v>6138</v>
      </c>
      <c r="D145" s="54">
        <v>36.256049000000097</v>
      </c>
      <c r="E145" s="54">
        <v>-94.523628000000002</v>
      </c>
      <c r="F145" s="13">
        <v>558</v>
      </c>
      <c r="G145" s="16">
        <v>36.013115824416019</v>
      </c>
      <c r="H145" s="13">
        <v>2663090.2000000002</v>
      </c>
      <c r="I145" s="17">
        <v>0.54</v>
      </c>
      <c r="J145" s="18">
        <v>10.717000000000001</v>
      </c>
      <c r="K145" s="19">
        <v>19.32</v>
      </c>
      <c r="L145" s="23">
        <v>4.0751146860540324</v>
      </c>
      <c r="M145" s="24">
        <v>33602875.175160639</v>
      </c>
      <c r="N145" s="20">
        <v>40</v>
      </c>
      <c r="O145" s="18" t="s">
        <v>139</v>
      </c>
      <c r="P145" s="18" t="s">
        <v>149</v>
      </c>
      <c r="Q145" s="18" t="s">
        <v>431</v>
      </c>
      <c r="R145" s="18" t="s">
        <v>374</v>
      </c>
      <c r="S145" s="18" t="s">
        <v>666</v>
      </c>
      <c r="T145" s="18" t="s">
        <v>665</v>
      </c>
      <c r="U145" s="18">
        <v>0</v>
      </c>
      <c r="V145" s="18" t="s">
        <v>1181</v>
      </c>
      <c r="W145" s="18">
        <v>1</v>
      </c>
      <c r="X145" s="83"/>
      <c r="Y145" s="70">
        <v>-0.196661</v>
      </c>
      <c r="Z145" s="84">
        <v>0.112673</v>
      </c>
      <c r="AA145" s="84">
        <v>-0.26948699999999998</v>
      </c>
      <c r="AB145" s="84">
        <v>-5.7410000000000003E-2</v>
      </c>
      <c r="AC145" s="84">
        <v>1.1790999999999999E-2</v>
      </c>
      <c r="AD145" s="84">
        <v>0.13547999999999999</v>
      </c>
      <c r="AE145" s="84">
        <v>-0.196661</v>
      </c>
      <c r="AF145" s="84">
        <v>-0.26948699999999998</v>
      </c>
      <c r="AG145" s="71">
        <v>1.1790999999999999E-2</v>
      </c>
      <c r="AI145" s="70">
        <v>-0.31063499999999999</v>
      </c>
      <c r="AJ145" s="84">
        <v>-4.5189E-2</v>
      </c>
      <c r="AK145" s="84">
        <v>-0.37313000000000002</v>
      </c>
      <c r="AL145" s="84">
        <v>-0.19114200000000001</v>
      </c>
      <c r="AM145" s="84">
        <v>-0.13175799999999999</v>
      </c>
      <c r="AN145" s="84">
        <v>-2.5617999999999998E-2</v>
      </c>
      <c r="AO145" s="84">
        <v>-0.31063499999999999</v>
      </c>
      <c r="AP145" s="104">
        <v>-0.37313000000000002</v>
      </c>
      <c r="AQ145" s="88">
        <v>-0.13175799999999999</v>
      </c>
    </row>
    <row r="146" spans="2:43" ht="18">
      <c r="B146" s="14">
        <v>141</v>
      </c>
      <c r="C146" s="15">
        <v>6139</v>
      </c>
      <c r="D146" s="54">
        <v>33.055239</v>
      </c>
      <c r="E146" s="54">
        <v>-94.840946000000002</v>
      </c>
      <c r="F146" s="13">
        <v>1116</v>
      </c>
      <c r="G146" s="16">
        <v>30.743817409270054</v>
      </c>
      <c r="H146" s="13">
        <v>5448746</v>
      </c>
      <c r="I146" s="17">
        <v>0.56000000000000005</v>
      </c>
      <c r="J146" s="18">
        <v>10.891</v>
      </c>
      <c r="K146" s="19">
        <v>15.19</v>
      </c>
      <c r="L146" s="23">
        <v>3.1801116121450903</v>
      </c>
      <c r="M146" s="24">
        <v>67421179.967261478</v>
      </c>
      <c r="N146" s="20">
        <v>39</v>
      </c>
      <c r="O146" s="18" t="s">
        <v>7</v>
      </c>
      <c r="P146" s="18" t="s">
        <v>527</v>
      </c>
      <c r="Q146" s="18" t="s">
        <v>668</v>
      </c>
      <c r="R146" s="18" t="s">
        <v>374</v>
      </c>
      <c r="S146" s="18" t="s">
        <v>377</v>
      </c>
      <c r="T146" s="18" t="s">
        <v>667</v>
      </c>
      <c r="U146" s="18">
        <v>0</v>
      </c>
      <c r="V146" s="18" t="s">
        <v>1181</v>
      </c>
      <c r="W146" s="18">
        <v>1</v>
      </c>
      <c r="X146" s="83"/>
      <c r="Y146" s="70">
        <v>0.32958100000000001</v>
      </c>
      <c r="Z146" s="84">
        <v>0.285551</v>
      </c>
      <c r="AA146" s="84">
        <v>0.15201400000000001</v>
      </c>
      <c r="AB146" s="84">
        <v>8.9040999999999995E-2</v>
      </c>
      <c r="AC146" s="84">
        <v>0.56020700000000001</v>
      </c>
      <c r="AD146" s="84">
        <v>0.31190099999999998</v>
      </c>
      <c r="AE146" s="84">
        <v>0.285551</v>
      </c>
      <c r="AF146" s="84">
        <v>8.9040999999999995E-2</v>
      </c>
      <c r="AG146" s="71">
        <v>0.31190099999999998</v>
      </c>
      <c r="AI146" s="70">
        <v>-6.6488000000000005E-2</v>
      </c>
      <c r="AJ146" s="84">
        <v>-9.7401000000000001E-2</v>
      </c>
      <c r="AK146" s="84">
        <v>-0.191159</v>
      </c>
      <c r="AL146" s="84">
        <v>-0.235373</v>
      </c>
      <c r="AM146" s="84">
        <v>9.5437999999999995E-2</v>
      </c>
      <c r="AN146" s="84">
        <v>-7.8899999999999998E-2</v>
      </c>
      <c r="AO146" s="84">
        <v>-9.7401000000000001E-2</v>
      </c>
      <c r="AP146" s="104">
        <v>-0.235373</v>
      </c>
      <c r="AQ146" s="88">
        <v>-7.8899999999999998E-2</v>
      </c>
    </row>
    <row r="147" spans="2:43" ht="18">
      <c r="B147" s="14">
        <v>142</v>
      </c>
      <c r="C147" s="15">
        <v>6146</v>
      </c>
      <c r="D147" s="54">
        <v>32.259782000000001</v>
      </c>
      <c r="E147" s="54">
        <v>-94.570318</v>
      </c>
      <c r="F147" s="13">
        <v>2379.6000000000004</v>
      </c>
      <c r="G147" s="16">
        <v>29.896033455880108</v>
      </c>
      <c r="H147" s="13">
        <v>14040515.4</v>
      </c>
      <c r="I147" s="17">
        <v>0.67</v>
      </c>
      <c r="J147" s="18">
        <v>11.898999999999999</v>
      </c>
      <c r="K147" s="19">
        <v>16.600000000000001</v>
      </c>
      <c r="L147" s="23">
        <v>3.1606858019828361</v>
      </c>
      <c r="M147" s="24">
        <v>142305504.8188985</v>
      </c>
      <c r="N147" s="20">
        <v>40</v>
      </c>
      <c r="O147" s="18" t="s">
        <v>7</v>
      </c>
      <c r="P147" s="18" t="s">
        <v>567</v>
      </c>
      <c r="Q147" s="18" t="s">
        <v>670</v>
      </c>
      <c r="R147" s="18" t="s">
        <v>557</v>
      </c>
      <c r="S147" s="18" t="s">
        <v>669</v>
      </c>
      <c r="T147" s="18" t="s">
        <v>669</v>
      </c>
      <c r="U147" s="18">
        <v>0</v>
      </c>
      <c r="V147" s="18" t="s">
        <v>1181</v>
      </c>
      <c r="W147" s="18">
        <v>1</v>
      </c>
      <c r="X147" s="83"/>
      <c r="Y147" s="70">
        <v>0.29111799999999999</v>
      </c>
      <c r="Z147" s="84">
        <v>0.33643600000000001</v>
      </c>
      <c r="AA147" s="84">
        <v>0.12606500000000001</v>
      </c>
      <c r="AB147" s="84">
        <v>0.13214799999999999</v>
      </c>
      <c r="AC147" s="84">
        <v>0.53095099999999995</v>
      </c>
      <c r="AD147" s="84">
        <v>0.36382900000000001</v>
      </c>
      <c r="AE147" s="84">
        <v>0.29111799999999999</v>
      </c>
      <c r="AF147" s="84">
        <v>0.12606500000000001</v>
      </c>
      <c r="AG147" s="71">
        <v>0.36382900000000001</v>
      </c>
      <c r="AI147" s="70">
        <v>0.10212499999999999</v>
      </c>
      <c r="AJ147" s="84">
        <v>0.14080799999999999</v>
      </c>
      <c r="AK147" s="84">
        <v>-3.8767999999999997E-2</v>
      </c>
      <c r="AL147" s="84">
        <v>-3.3576000000000002E-2</v>
      </c>
      <c r="AM147" s="84">
        <v>0.30685099999999998</v>
      </c>
      <c r="AN147" s="84">
        <v>0.164192</v>
      </c>
      <c r="AO147" s="84">
        <v>0.10212499999999999</v>
      </c>
      <c r="AP147" s="104">
        <v>-3.8767999999999997E-2</v>
      </c>
      <c r="AQ147" s="88">
        <v>0.164192</v>
      </c>
    </row>
    <row r="148" spans="2:43" ht="18">
      <c r="B148" s="14">
        <v>143</v>
      </c>
      <c r="C148" s="15">
        <v>6147</v>
      </c>
      <c r="D148" s="54">
        <v>33.091361000000099</v>
      </c>
      <c r="E148" s="54">
        <v>-95.0378919999999</v>
      </c>
      <c r="F148" s="13">
        <v>1980</v>
      </c>
      <c r="G148" s="16" t="e">
        <v>#DIV/0!</v>
      </c>
      <c r="H148" s="13">
        <v>0</v>
      </c>
      <c r="I148" s="17">
        <v>0</v>
      </c>
      <c r="J148" s="18">
        <v>11.65</v>
      </c>
      <c r="K148" s="19">
        <v>16.25</v>
      </c>
      <c r="L148" s="23">
        <v>3.1592844109920986</v>
      </c>
      <c r="M148" s="24">
        <v>118520384.86882766</v>
      </c>
      <c r="N148" s="20">
        <v>42</v>
      </c>
      <c r="O148" s="18" t="s">
        <v>7</v>
      </c>
      <c r="P148" s="18" t="s">
        <v>527</v>
      </c>
      <c r="Q148" s="18" t="s">
        <v>333</v>
      </c>
      <c r="R148" s="18" t="s">
        <v>557</v>
      </c>
      <c r="S148" s="18" t="s">
        <v>412</v>
      </c>
      <c r="T148" s="18" t="s">
        <v>671</v>
      </c>
      <c r="U148" s="18">
        <v>0</v>
      </c>
      <c r="V148" s="18">
        <v>2018</v>
      </c>
      <c r="W148" s="18">
        <v>2</v>
      </c>
      <c r="X148" s="83" t="s">
        <v>1238</v>
      </c>
      <c r="Y148" s="70" t="e">
        <v>#N/A</v>
      </c>
      <c r="Z148" s="84" t="e">
        <v>#N/A</v>
      </c>
      <c r="AA148" s="84" t="e">
        <v>#N/A</v>
      </c>
      <c r="AB148" s="84" t="e">
        <v>#N/A</v>
      </c>
      <c r="AC148" s="84" t="e">
        <v>#N/A</v>
      </c>
      <c r="AD148" s="84" t="e">
        <v>#N/A</v>
      </c>
      <c r="AE148" s="84" t="e">
        <v>#N/A</v>
      </c>
      <c r="AF148" s="84" t="e">
        <v>#N/A</v>
      </c>
      <c r="AG148" s="71" t="e">
        <v>#N/A</v>
      </c>
      <c r="AI148" s="70">
        <v>7.8381000000000006E-2</v>
      </c>
      <c r="AJ148" s="84">
        <v>-1.0321E-2</v>
      </c>
      <c r="AK148" s="84">
        <v>-6.5964999999999996E-2</v>
      </c>
      <c r="AL148" s="84">
        <v>-0.161603</v>
      </c>
      <c r="AM148" s="84">
        <v>0.25888699999999998</v>
      </c>
      <c r="AN148" s="84">
        <v>9.9649999999999999E-3</v>
      </c>
      <c r="AO148" s="84">
        <v>-1.0321E-2</v>
      </c>
      <c r="AP148" s="104">
        <v>-0.161603</v>
      </c>
      <c r="AQ148" s="88">
        <v>9.9649999999999999E-3</v>
      </c>
    </row>
    <row r="149" spans="2:43" ht="18">
      <c r="B149" s="14">
        <v>144</v>
      </c>
      <c r="C149" s="15">
        <v>6155</v>
      </c>
      <c r="D149" s="54">
        <v>38.130936000000098</v>
      </c>
      <c r="E149" s="54">
        <v>-90.262741999999903</v>
      </c>
      <c r="F149" s="13">
        <v>1242</v>
      </c>
      <c r="G149" s="16">
        <v>31.459781136601563</v>
      </c>
      <c r="H149" s="13">
        <v>7760081.4000000004</v>
      </c>
      <c r="I149" s="17">
        <v>0.71</v>
      </c>
      <c r="J149" s="18">
        <v>10.375</v>
      </c>
      <c r="K149" s="19">
        <v>17.489999999999998</v>
      </c>
      <c r="L149" s="23">
        <v>3.8047249833717149</v>
      </c>
      <c r="M149" s="24">
        <v>78881663.184634492</v>
      </c>
      <c r="N149" s="20">
        <v>42</v>
      </c>
      <c r="O149" s="18" t="s">
        <v>158</v>
      </c>
      <c r="P149" s="18" t="s">
        <v>133</v>
      </c>
      <c r="Q149" s="18" t="s">
        <v>673</v>
      </c>
      <c r="R149" s="18" t="s">
        <v>276</v>
      </c>
      <c r="S149" s="18" t="s">
        <v>672</v>
      </c>
      <c r="T149" s="18" t="s">
        <v>672</v>
      </c>
      <c r="U149" s="18">
        <v>0</v>
      </c>
      <c r="V149" s="18" t="s">
        <v>1181</v>
      </c>
      <c r="W149" s="18">
        <v>1</v>
      </c>
      <c r="X149" s="83"/>
      <c r="Y149" s="70">
        <v>0.54563200000000001</v>
      </c>
      <c r="Z149" s="84">
        <v>0.39279599999999998</v>
      </c>
      <c r="AA149" s="84">
        <v>0.315355</v>
      </c>
      <c r="AB149" s="84">
        <v>0.179893</v>
      </c>
      <c r="AC149" s="84">
        <v>0.70926299999999998</v>
      </c>
      <c r="AD149" s="84">
        <v>0.42134500000000003</v>
      </c>
      <c r="AE149" s="84">
        <v>0.39279599999999998</v>
      </c>
      <c r="AF149" s="84">
        <v>0.179893</v>
      </c>
      <c r="AG149" s="71">
        <v>0.42134500000000003</v>
      </c>
      <c r="AI149" s="70">
        <v>0.38015399999999999</v>
      </c>
      <c r="AJ149" s="84">
        <v>0.24368100000000001</v>
      </c>
      <c r="AK149" s="84">
        <v>0.17453099999999999</v>
      </c>
      <c r="AL149" s="84">
        <v>5.3571000000000001E-2</v>
      </c>
      <c r="AM149" s="84">
        <v>0.52626600000000001</v>
      </c>
      <c r="AN149" s="84">
        <v>0.269173</v>
      </c>
      <c r="AO149" s="84">
        <v>0.24368100000000001</v>
      </c>
      <c r="AP149" s="104">
        <v>5.3571000000000001E-2</v>
      </c>
      <c r="AQ149" s="88">
        <v>0.269173</v>
      </c>
    </row>
    <row r="150" spans="2:43" ht="18">
      <c r="B150" s="14">
        <v>145</v>
      </c>
      <c r="C150" s="15">
        <v>6165</v>
      </c>
      <c r="D150" s="54">
        <v>39.173414999999999</v>
      </c>
      <c r="E150" s="54">
        <v>-111.02908600000001</v>
      </c>
      <c r="F150" s="13">
        <v>1577.2</v>
      </c>
      <c r="G150" s="16">
        <v>39.275678688457759</v>
      </c>
      <c r="H150" s="13">
        <v>8283534.9000000004</v>
      </c>
      <c r="I150" s="17">
        <v>0.6</v>
      </c>
      <c r="J150" s="18">
        <v>10.31</v>
      </c>
      <c r="K150" s="19">
        <v>22.32</v>
      </c>
      <c r="L150" s="23">
        <v>4.9345870944889363</v>
      </c>
      <c r="M150" s="24">
        <v>99577131.754737347</v>
      </c>
      <c r="N150" s="20">
        <v>38</v>
      </c>
      <c r="O150" s="18" t="s">
        <v>131</v>
      </c>
      <c r="P150" s="18" t="s">
        <v>674</v>
      </c>
      <c r="Q150" s="18" t="s">
        <v>675</v>
      </c>
      <c r="R150" s="18" t="s">
        <v>187</v>
      </c>
      <c r="S150" s="18" t="s">
        <v>163</v>
      </c>
      <c r="T150" s="18" t="s">
        <v>163</v>
      </c>
      <c r="U150" s="18">
        <v>0</v>
      </c>
      <c r="V150" s="18" t="s">
        <v>1181</v>
      </c>
      <c r="W150" s="18">
        <v>1</v>
      </c>
      <c r="X150" s="83"/>
      <c r="Y150" s="70">
        <v>3.5280200000000002</v>
      </c>
      <c r="Z150" s="84">
        <v>1.8062999999999999E-2</v>
      </c>
      <c r="AA150" s="84">
        <v>2.5855350000000001</v>
      </c>
      <c r="AB150" s="84">
        <v>-0.13755899999999999</v>
      </c>
      <c r="AC150" s="84">
        <v>3.5864989999999999</v>
      </c>
      <c r="AD150" s="84">
        <v>3.8931E-2</v>
      </c>
      <c r="AE150" s="84">
        <v>1.8062999999999999E-2</v>
      </c>
      <c r="AF150" s="84">
        <v>-0.13755899999999999</v>
      </c>
      <c r="AG150" s="71">
        <v>3.8931E-2</v>
      </c>
      <c r="AI150" s="70">
        <v>3.2375959999999999</v>
      </c>
      <c r="AJ150" s="84">
        <v>-2.8679999999999999E-3</v>
      </c>
      <c r="AK150" s="84">
        <v>2.359788</v>
      </c>
      <c r="AL150" s="84">
        <v>-0.15529000000000001</v>
      </c>
      <c r="AM150" s="84">
        <v>3.3283239999999998</v>
      </c>
      <c r="AN150" s="84">
        <v>1.7569999999999999E-2</v>
      </c>
      <c r="AO150" s="84">
        <v>-2.8679999999999999E-3</v>
      </c>
      <c r="AP150" s="104">
        <v>-0.15529000000000001</v>
      </c>
      <c r="AQ150" s="88">
        <v>1.7569999999999999E-2</v>
      </c>
    </row>
    <row r="151" spans="2:43" ht="18">
      <c r="B151" s="14">
        <v>146</v>
      </c>
      <c r="C151" s="15">
        <v>6166</v>
      </c>
      <c r="D151" s="54">
        <v>37.9257670000001</v>
      </c>
      <c r="E151" s="54">
        <v>-87.034310999999903</v>
      </c>
      <c r="F151" s="13">
        <v>2600</v>
      </c>
      <c r="G151" s="16">
        <v>45.544245607166083</v>
      </c>
      <c r="H151" s="13">
        <v>11877395.91</v>
      </c>
      <c r="I151" s="17">
        <v>0.52</v>
      </c>
      <c r="J151" s="18">
        <v>10.242000000000001</v>
      </c>
      <c r="K151" s="19">
        <v>25.24</v>
      </c>
      <c r="L151" s="23">
        <v>5.6345265661857162</v>
      </c>
      <c r="M151" s="24">
        <v>174238060.93818933</v>
      </c>
      <c r="N151" s="20">
        <v>32</v>
      </c>
      <c r="O151" s="18" t="s">
        <v>147</v>
      </c>
      <c r="P151" s="18" t="s">
        <v>137</v>
      </c>
      <c r="Q151" s="18" t="s">
        <v>677</v>
      </c>
      <c r="R151" s="18" t="s">
        <v>286</v>
      </c>
      <c r="S151" s="18" t="s">
        <v>677</v>
      </c>
      <c r="T151" s="18" t="s">
        <v>676</v>
      </c>
      <c r="U151" s="18">
        <v>0</v>
      </c>
      <c r="V151" s="18" t="s">
        <v>1181</v>
      </c>
      <c r="W151" s="18">
        <v>1</v>
      </c>
      <c r="X151" s="83"/>
      <c r="Y151" s="70">
        <v>-0.12679799999999999</v>
      </c>
      <c r="Z151" s="84">
        <v>-3.8469999999999997E-2</v>
      </c>
      <c r="AA151" s="84">
        <v>-8.5271E-2</v>
      </c>
      <c r="AB151" s="84">
        <v>-0.185449</v>
      </c>
      <c r="AC151" s="84">
        <v>2.9732999999999999E-2</v>
      </c>
      <c r="AD151" s="84">
        <v>-1.8761E-2</v>
      </c>
      <c r="AE151" s="84">
        <v>-0.12679799999999999</v>
      </c>
      <c r="AF151" s="84">
        <v>-0.185449</v>
      </c>
      <c r="AG151" s="71">
        <v>-1.8761E-2</v>
      </c>
      <c r="AI151" s="70">
        <v>-0.20241999999999999</v>
      </c>
      <c r="AJ151" s="84">
        <v>-0.121741</v>
      </c>
      <c r="AK151" s="84">
        <v>-0.164489</v>
      </c>
      <c r="AL151" s="84">
        <v>-0.255992</v>
      </c>
      <c r="AM151" s="84">
        <v>-5.9444999999999998E-2</v>
      </c>
      <c r="AN151" s="84">
        <v>-0.103739</v>
      </c>
      <c r="AO151" s="84">
        <v>-0.20241999999999999</v>
      </c>
      <c r="AP151" s="104">
        <v>-0.255992</v>
      </c>
      <c r="AQ151" s="88">
        <v>-0.103739</v>
      </c>
    </row>
    <row r="152" spans="2:43" ht="18">
      <c r="B152" s="14">
        <v>147</v>
      </c>
      <c r="C152" s="15">
        <v>6170</v>
      </c>
      <c r="D152" s="54">
        <v>42.538047000000098</v>
      </c>
      <c r="E152" s="54">
        <v>-87.903977999999896</v>
      </c>
      <c r="F152" s="13">
        <v>1233.2</v>
      </c>
      <c r="G152" s="16">
        <v>74.559677240643637</v>
      </c>
      <c r="H152" s="13">
        <v>1767019.1</v>
      </c>
      <c r="I152" s="17">
        <v>0.16</v>
      </c>
      <c r="J152" s="18">
        <v>11.512</v>
      </c>
      <c r="K152" s="19">
        <v>23.34</v>
      </c>
      <c r="L152" s="23">
        <v>4.6003069927452396</v>
      </c>
      <c r="M152" s="24">
        <v>82377317.658008203</v>
      </c>
      <c r="N152" s="20">
        <v>36</v>
      </c>
      <c r="O152" s="18" t="s">
        <v>73</v>
      </c>
      <c r="P152" s="18" t="s">
        <v>679</v>
      </c>
      <c r="Q152" s="18" t="s">
        <v>679</v>
      </c>
      <c r="R152" s="18" t="s">
        <v>398</v>
      </c>
      <c r="S152" s="18" t="s">
        <v>678</v>
      </c>
      <c r="T152" s="18" t="s">
        <v>678</v>
      </c>
      <c r="U152" s="18">
        <v>1</v>
      </c>
      <c r="V152" s="18">
        <v>2018</v>
      </c>
      <c r="W152" s="18">
        <v>1</v>
      </c>
      <c r="X152" s="83"/>
      <c r="Y152" s="70" t="e">
        <v>#N/A</v>
      </c>
      <c r="Z152" s="84" t="e">
        <v>#N/A</v>
      </c>
      <c r="AA152" s="84" t="e">
        <v>#N/A</v>
      </c>
      <c r="AB152" s="84" t="e">
        <v>#N/A</v>
      </c>
      <c r="AC152" s="84" t="e">
        <v>#N/A</v>
      </c>
      <c r="AD152" s="84" t="e">
        <v>#N/A</v>
      </c>
      <c r="AE152" s="84" t="e">
        <v>#N/A</v>
      </c>
      <c r="AF152" s="84" t="e">
        <v>#N/A</v>
      </c>
      <c r="AG152" s="71" t="e">
        <v>#N/A</v>
      </c>
      <c r="AI152" s="70">
        <v>-0.19406200000000001</v>
      </c>
      <c r="AJ152" s="84">
        <v>6.5866999999999995E-2</v>
      </c>
      <c r="AK152" s="84">
        <v>-0.28862700000000002</v>
      </c>
      <c r="AL152" s="84">
        <v>-9.7061999999999996E-2</v>
      </c>
      <c r="AM152" s="84">
        <v>-3.0779000000000001E-2</v>
      </c>
      <c r="AN152" s="84">
        <v>8.7715000000000001E-2</v>
      </c>
      <c r="AO152" s="84">
        <v>-0.19406200000000001</v>
      </c>
      <c r="AP152" s="104">
        <v>-0.28862700000000002</v>
      </c>
      <c r="AQ152" s="88">
        <v>-3.0779000000000001E-2</v>
      </c>
    </row>
    <row r="153" spans="2:43" ht="18">
      <c r="B153" s="14">
        <v>148</v>
      </c>
      <c r="C153" s="15">
        <v>6181</v>
      </c>
      <c r="D153" s="54">
        <v>29.3073610000001</v>
      </c>
      <c r="E153" s="54">
        <v>-98.323021999999995</v>
      </c>
      <c r="F153" s="13">
        <v>932</v>
      </c>
      <c r="G153" s="16">
        <v>31.423740866726821</v>
      </c>
      <c r="H153" s="13">
        <v>4594347</v>
      </c>
      <c r="I153" s="17">
        <v>0.56000000000000005</v>
      </c>
      <c r="J153" s="18">
        <v>11.497</v>
      </c>
      <c r="K153" s="19">
        <v>16.04</v>
      </c>
      <c r="L153" s="23">
        <v>3.1737798844763723</v>
      </c>
      <c r="M153" s="24">
        <v>56096797.608919419</v>
      </c>
      <c r="N153" s="20">
        <v>41</v>
      </c>
      <c r="O153" s="18" t="s">
        <v>7</v>
      </c>
      <c r="P153" s="18" t="s">
        <v>164</v>
      </c>
      <c r="Q153" s="18" t="s">
        <v>165</v>
      </c>
      <c r="R153" s="18" t="s">
        <v>570</v>
      </c>
      <c r="S153" s="18" t="s">
        <v>681</v>
      </c>
      <c r="T153" s="18" t="s">
        <v>680</v>
      </c>
      <c r="U153" s="18">
        <v>1</v>
      </c>
      <c r="V153" s="18">
        <v>2018</v>
      </c>
      <c r="W153" s="18">
        <v>1</v>
      </c>
      <c r="X153" s="83"/>
      <c r="Y153" s="70" t="e">
        <v>#N/A</v>
      </c>
      <c r="Z153" s="84" t="e">
        <v>#N/A</v>
      </c>
      <c r="AA153" s="84" t="e">
        <v>#N/A</v>
      </c>
      <c r="AB153" s="84" t="e">
        <v>#N/A</v>
      </c>
      <c r="AC153" s="84" t="e">
        <v>#N/A</v>
      </c>
      <c r="AD153" s="84" t="e">
        <v>#N/A</v>
      </c>
      <c r="AE153" s="84" t="e">
        <v>#N/A</v>
      </c>
      <c r="AF153" s="84" t="e">
        <v>#N/A</v>
      </c>
      <c r="AG153" s="71" t="e">
        <v>#N/A</v>
      </c>
      <c r="AI153" s="70">
        <v>0.15296899999999999</v>
      </c>
      <c r="AJ153" s="84">
        <v>-4.6525999999999998E-2</v>
      </c>
      <c r="AK153" s="84">
        <v>-1.7883E-2</v>
      </c>
      <c r="AL153" s="84">
        <v>-0.192275</v>
      </c>
      <c r="AM153" s="84">
        <v>0.31664900000000001</v>
      </c>
      <c r="AN153" s="84">
        <v>-2.6981999999999999E-2</v>
      </c>
      <c r="AO153" s="84">
        <v>-4.6525999999999998E-2</v>
      </c>
      <c r="AP153" s="104">
        <v>-0.192275</v>
      </c>
      <c r="AQ153" s="88">
        <v>-2.6981999999999999E-2</v>
      </c>
    </row>
    <row r="154" spans="2:43" ht="18">
      <c r="B154" s="14">
        <v>149</v>
      </c>
      <c r="C154" s="15">
        <v>6183</v>
      </c>
      <c r="D154" s="54">
        <v>28.704406000000098</v>
      </c>
      <c r="E154" s="54">
        <v>-98.476754</v>
      </c>
      <c r="F154" s="13">
        <v>410</v>
      </c>
      <c r="G154" s="16">
        <v>30.872130679426839</v>
      </c>
      <c r="H154" s="13">
        <v>2506973.7999999998</v>
      </c>
      <c r="I154" s="17">
        <v>0.7</v>
      </c>
      <c r="J154" s="18">
        <v>12.808999999999999</v>
      </c>
      <c r="K154" s="19">
        <v>17.87</v>
      </c>
      <c r="L154" s="23">
        <v>3.1618572928317041</v>
      </c>
      <c r="M154" s="24">
        <v>24669307.565031264</v>
      </c>
      <c r="N154" s="20">
        <v>36</v>
      </c>
      <c r="O154" s="18" t="s">
        <v>7</v>
      </c>
      <c r="P154" s="18" t="s">
        <v>683</v>
      </c>
      <c r="Q154" s="18" t="s">
        <v>685</v>
      </c>
      <c r="R154" s="18" t="s">
        <v>684</v>
      </c>
      <c r="S154" s="18" t="s">
        <v>467</v>
      </c>
      <c r="T154" s="18" t="s">
        <v>682</v>
      </c>
      <c r="U154" s="18">
        <v>0</v>
      </c>
      <c r="V154" s="18" t="s">
        <v>1181</v>
      </c>
      <c r="W154" s="18">
        <v>1</v>
      </c>
      <c r="X154" s="83"/>
      <c r="Y154" s="70">
        <v>0.21280299999999999</v>
      </c>
      <c r="Z154" s="84">
        <v>0.29033100000000001</v>
      </c>
      <c r="AA154" s="84">
        <v>0.28545300000000001</v>
      </c>
      <c r="AB154" s="84">
        <v>9.3090999999999993E-2</v>
      </c>
      <c r="AC154" s="84">
        <v>0.44636500000000001</v>
      </c>
      <c r="AD154" s="84">
        <v>0.31678000000000001</v>
      </c>
      <c r="AE154" s="84">
        <v>0.21280299999999999</v>
      </c>
      <c r="AF154" s="84">
        <v>9.3090999999999993E-2</v>
      </c>
      <c r="AG154" s="71">
        <v>0.31678000000000001</v>
      </c>
      <c r="AI154" s="70">
        <v>0.124545</v>
      </c>
      <c r="AJ154" s="84">
        <v>0.196432</v>
      </c>
      <c r="AK154" s="84">
        <v>0.191909</v>
      </c>
      <c r="AL154" s="84">
        <v>1.3545E-2</v>
      </c>
      <c r="AM154" s="84">
        <v>0.341111</v>
      </c>
      <c r="AN154" s="84">
        <v>0.22095600000000001</v>
      </c>
      <c r="AO154" s="84">
        <v>0.124545</v>
      </c>
      <c r="AP154" s="104">
        <v>1.3545E-2</v>
      </c>
      <c r="AQ154" s="88">
        <v>0.22095600000000001</v>
      </c>
    </row>
    <row r="155" spans="2:43" ht="18">
      <c r="B155" s="14">
        <v>150</v>
      </c>
      <c r="C155" s="15">
        <v>6190</v>
      </c>
      <c r="D155" s="54">
        <v>31.396112000000102</v>
      </c>
      <c r="E155" s="54">
        <v>-92.717969999999994</v>
      </c>
      <c r="F155" s="13">
        <v>1261.8</v>
      </c>
      <c r="G155" s="16">
        <v>39.59344364845559</v>
      </c>
      <c r="H155" s="13">
        <v>6317498.4000000004</v>
      </c>
      <c r="I155" s="17">
        <v>0.56999999999999995</v>
      </c>
      <c r="J155" s="18">
        <v>10.362</v>
      </c>
      <c r="K155" s="19">
        <v>23.3</v>
      </c>
      <c r="L155" s="23">
        <v>5.0646189550503049</v>
      </c>
      <c r="M155" s="24">
        <v>70938082.034468383</v>
      </c>
      <c r="N155" s="20">
        <v>26</v>
      </c>
      <c r="O155" s="18" t="s">
        <v>37</v>
      </c>
      <c r="P155" s="18" t="s">
        <v>687</v>
      </c>
      <c r="Q155" s="18" t="s">
        <v>688</v>
      </c>
      <c r="R155" s="18" t="s">
        <v>38</v>
      </c>
      <c r="S155" s="18" t="s">
        <v>686</v>
      </c>
      <c r="T155" s="18" t="s">
        <v>375</v>
      </c>
      <c r="U155" s="18">
        <v>0</v>
      </c>
      <c r="V155" s="18" t="s">
        <v>1181</v>
      </c>
      <c r="W155" s="18">
        <v>1</v>
      </c>
      <c r="X155" s="83"/>
      <c r="Y155" s="70">
        <v>0.65115699999999999</v>
      </c>
      <c r="Z155" s="84">
        <v>-1.2862999999999999E-2</v>
      </c>
      <c r="AA155" s="84">
        <v>0.30343300000000001</v>
      </c>
      <c r="AB155" s="84">
        <v>-0.16375700000000001</v>
      </c>
      <c r="AC155" s="84">
        <v>0.72838099999999995</v>
      </c>
      <c r="AD155" s="84">
        <v>7.3709999999999999E-3</v>
      </c>
      <c r="AE155" s="84">
        <v>-1.2862999999999999E-2</v>
      </c>
      <c r="AF155" s="84">
        <v>-0.16375700000000001</v>
      </c>
      <c r="AG155" s="71">
        <v>7.3709999999999999E-3</v>
      </c>
      <c r="AI155" s="70">
        <v>0.40728199999999998</v>
      </c>
      <c r="AJ155" s="84">
        <v>-0.158663</v>
      </c>
      <c r="AK155" s="84">
        <v>0.110916</v>
      </c>
      <c r="AL155" s="84">
        <v>-0.28727000000000003</v>
      </c>
      <c r="AM155" s="84">
        <v>0.47309899999999999</v>
      </c>
      <c r="AN155" s="84">
        <v>-0.14141799999999999</v>
      </c>
      <c r="AO155" s="84">
        <v>-0.158663</v>
      </c>
      <c r="AP155" s="104">
        <v>-0.28727000000000003</v>
      </c>
      <c r="AQ155" s="88">
        <v>-0.14141799999999999</v>
      </c>
    </row>
    <row r="156" spans="2:43" ht="18">
      <c r="B156" s="14">
        <v>151</v>
      </c>
      <c r="C156" s="15">
        <v>6193</v>
      </c>
      <c r="D156" s="54">
        <v>35.299514000000102</v>
      </c>
      <c r="E156" s="54">
        <v>-101.746633</v>
      </c>
      <c r="F156" s="13">
        <v>1080</v>
      </c>
      <c r="G156" s="16">
        <v>31.924389533370345</v>
      </c>
      <c r="H156" s="13">
        <v>4754027.8</v>
      </c>
      <c r="I156" s="17">
        <v>0.5</v>
      </c>
      <c r="J156" s="18">
        <v>10.744999999999999</v>
      </c>
      <c r="K156" s="19">
        <v>14.99</v>
      </c>
      <c r="L156" s="23">
        <v>3.1884835303012538</v>
      </c>
      <c r="M156" s="24">
        <v>65348419.274777338</v>
      </c>
      <c r="N156" s="20">
        <v>40</v>
      </c>
      <c r="O156" s="18" t="s">
        <v>7</v>
      </c>
      <c r="P156" s="18" t="s">
        <v>129</v>
      </c>
      <c r="Q156" s="18" t="s">
        <v>562</v>
      </c>
      <c r="R156" s="18" t="s">
        <v>279</v>
      </c>
      <c r="S156" s="18" t="s">
        <v>689</v>
      </c>
      <c r="T156" s="18" t="s">
        <v>689</v>
      </c>
      <c r="U156" s="18">
        <v>0</v>
      </c>
      <c r="V156" s="18" t="s">
        <v>1181</v>
      </c>
      <c r="W156" s="18">
        <v>1</v>
      </c>
      <c r="X156" s="83"/>
      <c r="Y156" s="70">
        <v>-0.35978100000000002</v>
      </c>
      <c r="Z156" s="84">
        <v>0.13178100000000001</v>
      </c>
      <c r="AA156" s="84">
        <v>-0.38107200000000002</v>
      </c>
      <c r="AB156" s="84">
        <v>-4.1223000000000003E-2</v>
      </c>
      <c r="AC156" s="84">
        <v>-0.115314</v>
      </c>
      <c r="AD156" s="84">
        <v>0.15498000000000001</v>
      </c>
      <c r="AE156" s="84">
        <v>-0.35978100000000002</v>
      </c>
      <c r="AF156" s="84">
        <v>-0.38107200000000002</v>
      </c>
      <c r="AG156" s="71">
        <v>-0.115314</v>
      </c>
      <c r="AI156" s="70">
        <v>-0.37618400000000002</v>
      </c>
      <c r="AJ156" s="84">
        <v>0.102782</v>
      </c>
      <c r="AK156" s="84">
        <v>-0.39693000000000001</v>
      </c>
      <c r="AL156" s="84">
        <v>-6.5789E-2</v>
      </c>
      <c r="AM156" s="84">
        <v>-0.13798199999999999</v>
      </c>
      <c r="AN156" s="84">
        <v>0.125387</v>
      </c>
      <c r="AO156" s="84">
        <v>-0.37618400000000002</v>
      </c>
      <c r="AP156" s="104">
        <v>-0.39693000000000001</v>
      </c>
      <c r="AQ156" s="88">
        <v>-0.13798199999999999</v>
      </c>
    </row>
    <row r="157" spans="2:43" ht="18">
      <c r="B157" s="14">
        <v>152</v>
      </c>
      <c r="C157" s="15">
        <v>6194</v>
      </c>
      <c r="D157" s="54">
        <v>34.185114000000098</v>
      </c>
      <c r="E157" s="54">
        <v>-102.569428</v>
      </c>
      <c r="F157" s="13">
        <v>1135.8</v>
      </c>
      <c r="G157" s="16">
        <v>35.700828468250094</v>
      </c>
      <c r="H157" s="13">
        <v>3781210</v>
      </c>
      <c r="I157" s="17">
        <v>0.38</v>
      </c>
      <c r="J157" s="18">
        <v>10.356999999999999</v>
      </c>
      <c r="K157" s="19">
        <v>14.45</v>
      </c>
      <c r="L157" s="23">
        <v>3.1665118192888371</v>
      </c>
      <c r="M157" s="24">
        <v>68380598.956218809</v>
      </c>
      <c r="N157" s="20">
        <v>35</v>
      </c>
      <c r="O157" s="18" t="s">
        <v>7</v>
      </c>
      <c r="P157" s="18" t="s">
        <v>563</v>
      </c>
      <c r="Q157" s="18" t="s">
        <v>562</v>
      </c>
      <c r="R157" s="18" t="s">
        <v>279</v>
      </c>
      <c r="S157" s="18" t="s">
        <v>690</v>
      </c>
      <c r="T157" s="18" t="s">
        <v>690</v>
      </c>
      <c r="U157" s="18">
        <v>0</v>
      </c>
      <c r="V157" s="18" t="s">
        <v>1181</v>
      </c>
      <c r="W157" s="18">
        <v>1</v>
      </c>
      <c r="X157" s="83"/>
      <c r="Y157" s="70">
        <v>-0.19558500000000001</v>
      </c>
      <c r="Z157" s="84">
        <v>-2.0414999999999999E-2</v>
      </c>
      <c r="AA157" s="84">
        <v>-0.26768700000000001</v>
      </c>
      <c r="AB157" s="84">
        <v>-0.170154</v>
      </c>
      <c r="AC157" s="84">
        <v>1.4898E-2</v>
      </c>
      <c r="AD157" s="84">
        <v>-3.3599999999999998E-4</v>
      </c>
      <c r="AE157" s="84">
        <v>-0.19558500000000001</v>
      </c>
      <c r="AF157" s="84">
        <v>-0.26768700000000001</v>
      </c>
      <c r="AG157" s="71">
        <v>-3.3599999999999998E-4</v>
      </c>
      <c r="AI157" s="70">
        <v>-6.8138000000000004E-2</v>
      </c>
      <c r="AJ157" s="84">
        <v>0.13478599999999999</v>
      </c>
      <c r="AK157" s="84">
        <v>-0.15166299999999999</v>
      </c>
      <c r="AL157" s="84">
        <v>-3.8677999999999997E-2</v>
      </c>
      <c r="AM157" s="84">
        <v>0.17569299999999999</v>
      </c>
      <c r="AN157" s="84">
        <v>0.15804599999999999</v>
      </c>
      <c r="AO157" s="84">
        <v>-6.8138000000000004E-2</v>
      </c>
      <c r="AP157" s="104">
        <v>-0.15166299999999999</v>
      </c>
      <c r="AQ157" s="88">
        <v>0.15804599999999999</v>
      </c>
    </row>
    <row r="158" spans="2:43" ht="18">
      <c r="B158" s="14">
        <v>153</v>
      </c>
      <c r="C158" s="15">
        <v>6195</v>
      </c>
      <c r="D158" s="54">
        <v>37.151350999999998</v>
      </c>
      <c r="E158" s="54">
        <v>-93.389489999999995</v>
      </c>
      <c r="F158" s="13">
        <v>494</v>
      </c>
      <c r="G158" s="16">
        <v>37.829012497750831</v>
      </c>
      <c r="H158" s="13">
        <v>2745567.3</v>
      </c>
      <c r="I158" s="17">
        <v>0.63</v>
      </c>
      <c r="J158" s="18">
        <v>13.384</v>
      </c>
      <c r="K158" s="19">
        <v>22.56</v>
      </c>
      <c r="L158" s="23">
        <v>3.865249686311258</v>
      </c>
      <c r="M158" s="24">
        <v>31309798.272044566</v>
      </c>
      <c r="N158" s="20">
        <v>25</v>
      </c>
      <c r="O158" s="18" t="s">
        <v>158</v>
      </c>
      <c r="P158" s="18" t="s">
        <v>151</v>
      </c>
      <c r="Q158" s="18" t="s">
        <v>692</v>
      </c>
      <c r="R158" s="18" t="s">
        <v>436</v>
      </c>
      <c r="S158" s="18" t="s">
        <v>691</v>
      </c>
      <c r="T158" s="18" t="s">
        <v>691</v>
      </c>
      <c r="U158" s="18">
        <v>0</v>
      </c>
      <c r="V158" s="18" t="s">
        <v>1181</v>
      </c>
      <c r="W158" s="18">
        <v>1</v>
      </c>
      <c r="X158" s="83"/>
      <c r="Y158" s="70">
        <v>-0.113763</v>
      </c>
      <c r="Z158" s="84">
        <v>0.13068399999999999</v>
      </c>
      <c r="AA158" s="84">
        <v>-0.21088399999999999</v>
      </c>
      <c r="AB158" s="84">
        <v>-4.2152000000000002E-2</v>
      </c>
      <c r="AC158" s="84">
        <v>8.0427999999999999E-2</v>
      </c>
      <c r="AD158" s="84">
        <v>0.153861</v>
      </c>
      <c r="AE158" s="84">
        <v>-0.113763</v>
      </c>
      <c r="AF158" s="84">
        <v>-0.21088399999999999</v>
      </c>
      <c r="AG158" s="71">
        <v>8.0427999999999999E-2</v>
      </c>
      <c r="AI158" s="70">
        <v>-0.31581599999999999</v>
      </c>
      <c r="AJ158" s="84">
        <v>-0.12709999999999999</v>
      </c>
      <c r="AK158" s="84">
        <v>-0.39079399999999997</v>
      </c>
      <c r="AL158" s="84">
        <v>-0.26053100000000001</v>
      </c>
      <c r="AM158" s="84">
        <v>-0.16589799999999999</v>
      </c>
      <c r="AN158" s="84">
        <v>-0.109207</v>
      </c>
      <c r="AO158" s="84">
        <v>-0.31581599999999999</v>
      </c>
      <c r="AP158" s="104">
        <v>-0.39079399999999997</v>
      </c>
      <c r="AQ158" s="88">
        <v>-0.16589799999999999</v>
      </c>
    </row>
    <row r="159" spans="2:43" ht="18">
      <c r="B159" s="14">
        <v>154</v>
      </c>
      <c r="C159" s="15">
        <v>6204</v>
      </c>
      <c r="D159" s="54">
        <v>42.108592000000002</v>
      </c>
      <c r="E159" s="54">
        <v>-104.88070500000001</v>
      </c>
      <c r="F159" s="13">
        <v>1710</v>
      </c>
      <c r="G159" s="16">
        <v>28.559690194865663</v>
      </c>
      <c r="H159" s="13">
        <v>10672938</v>
      </c>
      <c r="I159" s="17">
        <v>0.71</v>
      </c>
      <c r="J159" s="18">
        <v>10.178000000000001</v>
      </c>
      <c r="K159" s="19">
        <v>15.01</v>
      </c>
      <c r="L159" s="23">
        <v>3.370503361056103</v>
      </c>
      <c r="M159" s="24">
        <v>108641829.96766575</v>
      </c>
      <c r="N159" s="20">
        <v>37</v>
      </c>
      <c r="O159" s="18" t="s">
        <v>8</v>
      </c>
      <c r="P159" s="18" t="s">
        <v>605</v>
      </c>
      <c r="Q159" s="18" t="s">
        <v>206</v>
      </c>
      <c r="R159" s="18" t="s">
        <v>498</v>
      </c>
      <c r="S159" s="18" t="s">
        <v>693</v>
      </c>
      <c r="T159" s="18" t="s">
        <v>693</v>
      </c>
      <c r="U159" s="18">
        <v>0</v>
      </c>
      <c r="V159" s="18" t="s">
        <v>1181</v>
      </c>
      <c r="W159" s="18">
        <v>1</v>
      </c>
      <c r="X159" s="83"/>
      <c r="Y159" s="70">
        <v>0.87820799999999999</v>
      </c>
      <c r="Z159" s="84">
        <v>0.51704099999999997</v>
      </c>
      <c r="AA159" s="84">
        <v>0.58841399999999999</v>
      </c>
      <c r="AB159" s="84">
        <v>0.28514600000000001</v>
      </c>
      <c r="AC159" s="84">
        <v>1.1107549999999999</v>
      </c>
      <c r="AD159" s="84">
        <v>0.54813599999999996</v>
      </c>
      <c r="AE159" s="84">
        <v>0.51704099999999997</v>
      </c>
      <c r="AF159" s="84">
        <v>0.28514600000000001</v>
      </c>
      <c r="AG159" s="71">
        <v>0.54813599999999996</v>
      </c>
      <c r="AI159" s="70">
        <v>0.73971600000000004</v>
      </c>
      <c r="AJ159" s="84">
        <v>0.40517999999999998</v>
      </c>
      <c r="AK159" s="84">
        <v>0.47129100000000002</v>
      </c>
      <c r="AL159" s="84">
        <v>0.190384</v>
      </c>
      <c r="AM159" s="84">
        <v>0.95511699999999999</v>
      </c>
      <c r="AN159" s="84">
        <v>0.43398300000000001</v>
      </c>
      <c r="AO159" s="84">
        <v>0.40517999999999998</v>
      </c>
      <c r="AP159" s="104">
        <v>0.190384</v>
      </c>
      <c r="AQ159" s="88">
        <v>0.43398300000000001</v>
      </c>
    </row>
    <row r="160" spans="2:43" ht="18">
      <c r="B160" s="14">
        <v>155</v>
      </c>
      <c r="C160" s="15">
        <v>6248</v>
      </c>
      <c r="D160" s="54">
        <v>40.220179999999999</v>
      </c>
      <c r="E160" s="54">
        <v>-103.679537</v>
      </c>
      <c r="F160" s="13">
        <v>552.29999999999995</v>
      </c>
      <c r="G160" s="16">
        <v>32.13464819195503</v>
      </c>
      <c r="H160" s="13">
        <v>3271188.7</v>
      </c>
      <c r="I160" s="17">
        <v>0.68</v>
      </c>
      <c r="J160" s="18">
        <v>10.694000000000001</v>
      </c>
      <c r="K160" s="19">
        <v>18.07</v>
      </c>
      <c r="L160" s="23">
        <v>3.8370124441003597</v>
      </c>
      <c r="M160" s="24">
        <v>33456526.486098249</v>
      </c>
      <c r="N160" s="20">
        <v>37</v>
      </c>
      <c r="O160" s="18" t="s">
        <v>48</v>
      </c>
      <c r="P160" s="18" t="s">
        <v>263</v>
      </c>
      <c r="Q160" s="18" t="s">
        <v>694</v>
      </c>
      <c r="R160" s="18" t="s">
        <v>197</v>
      </c>
      <c r="S160" s="18" t="s">
        <v>351</v>
      </c>
      <c r="T160" s="18" t="s">
        <v>351</v>
      </c>
      <c r="U160" s="18">
        <v>0</v>
      </c>
      <c r="V160" s="18" t="s">
        <v>1181</v>
      </c>
      <c r="W160" s="18">
        <v>1</v>
      </c>
      <c r="X160" s="83"/>
      <c r="Y160" s="70">
        <v>0.79560799999999998</v>
      </c>
      <c r="Z160" s="84">
        <v>0.20528099999999999</v>
      </c>
      <c r="AA160" s="84">
        <v>0.50509199999999999</v>
      </c>
      <c r="AB160" s="84">
        <v>2.1042000000000002E-2</v>
      </c>
      <c r="AC160" s="84">
        <v>0.99792899999999995</v>
      </c>
      <c r="AD160" s="84">
        <v>0.229986</v>
      </c>
      <c r="AE160" s="84">
        <v>0.20528099999999999</v>
      </c>
      <c r="AF160" s="84">
        <v>2.1042000000000002E-2</v>
      </c>
      <c r="AG160" s="71">
        <v>0.229986</v>
      </c>
      <c r="AI160" s="70">
        <v>0.57998300000000003</v>
      </c>
      <c r="AJ160" s="84">
        <v>6.0545000000000002E-2</v>
      </c>
      <c r="AK160" s="84">
        <v>0.324353</v>
      </c>
      <c r="AL160" s="84">
        <v>-0.10156999999999999</v>
      </c>
      <c r="AM160" s="84">
        <v>0.75800800000000002</v>
      </c>
      <c r="AN160" s="84">
        <v>8.2283999999999996E-2</v>
      </c>
      <c r="AO160" s="84">
        <v>6.0545000000000002E-2</v>
      </c>
      <c r="AP160" s="104">
        <v>-0.10156999999999999</v>
      </c>
      <c r="AQ160" s="88">
        <v>8.2283999999999996E-2</v>
      </c>
    </row>
    <row r="161" spans="2:43" ht="18">
      <c r="B161" s="14">
        <v>156</v>
      </c>
      <c r="C161" s="15">
        <v>6249</v>
      </c>
      <c r="D161" s="54">
        <v>33.329825</v>
      </c>
      <c r="E161" s="54">
        <v>-79.358110999999994</v>
      </c>
      <c r="F161" s="13">
        <v>1260</v>
      </c>
      <c r="G161" s="16">
        <v>105.53199906070641</v>
      </c>
      <c r="H161" s="13">
        <v>1559185.4</v>
      </c>
      <c r="I161" s="17">
        <v>0.14000000000000001</v>
      </c>
      <c r="J161" s="18">
        <v>11.236000000000001</v>
      </c>
      <c r="K161" s="19">
        <v>47.25</v>
      </c>
      <c r="L161" s="23">
        <v>9.5751741253021692</v>
      </c>
      <c r="M161" s="24">
        <v>75942970.319638237</v>
      </c>
      <c r="N161" s="20">
        <v>40</v>
      </c>
      <c r="O161" s="18" t="s">
        <v>115</v>
      </c>
      <c r="P161" s="18" t="s">
        <v>212</v>
      </c>
      <c r="Q161" s="18" t="s">
        <v>212</v>
      </c>
      <c r="R161" s="18" t="s">
        <v>116</v>
      </c>
      <c r="S161" s="18" t="s">
        <v>695</v>
      </c>
      <c r="T161" s="18" t="s">
        <v>695</v>
      </c>
      <c r="U161" s="18">
        <v>0</v>
      </c>
      <c r="V161" s="18" t="s">
        <v>1181</v>
      </c>
      <c r="W161" s="18">
        <v>1</v>
      </c>
      <c r="X161" s="83"/>
      <c r="Y161" s="70">
        <v>-0.46637299999999998</v>
      </c>
      <c r="Z161" s="84">
        <v>-0.64820800000000001</v>
      </c>
      <c r="AA161" s="84">
        <v>-0.57098800000000005</v>
      </c>
      <c r="AB161" s="84">
        <v>-0.70198300000000002</v>
      </c>
      <c r="AC161" s="84">
        <v>-0.42694399999999999</v>
      </c>
      <c r="AD161" s="84">
        <v>-0.64099700000000004</v>
      </c>
      <c r="AE161" s="84">
        <v>-0.64820800000000001</v>
      </c>
      <c r="AF161" s="84">
        <v>-0.70198300000000002</v>
      </c>
      <c r="AG161" s="71">
        <v>-0.64099700000000004</v>
      </c>
      <c r="AI161" s="70">
        <v>-0.38207799999999997</v>
      </c>
      <c r="AJ161" s="84">
        <v>-0.59263699999999997</v>
      </c>
      <c r="AK161" s="84">
        <v>-0.50321899999999997</v>
      </c>
      <c r="AL161" s="84">
        <v>-0.65490700000000002</v>
      </c>
      <c r="AM161" s="84">
        <v>-0.33642100000000003</v>
      </c>
      <c r="AN161" s="84">
        <v>-0.584287</v>
      </c>
      <c r="AO161" s="84">
        <v>-0.59263699999999997</v>
      </c>
      <c r="AP161" s="104">
        <v>-0.65490700000000002</v>
      </c>
      <c r="AQ161" s="88">
        <v>-0.584287</v>
      </c>
    </row>
    <row r="162" spans="2:43" ht="18">
      <c r="B162" s="14">
        <v>157</v>
      </c>
      <c r="C162" s="15">
        <v>6250</v>
      </c>
      <c r="D162" s="54">
        <v>36.527884</v>
      </c>
      <c r="E162" s="54">
        <v>-78.891755000000003</v>
      </c>
      <c r="F162" s="13">
        <v>763.2</v>
      </c>
      <c r="G162" s="16">
        <v>83.103453750450726</v>
      </c>
      <c r="H162" s="13">
        <v>1482602.8</v>
      </c>
      <c r="I162" s="17">
        <v>0.22</v>
      </c>
      <c r="J162" s="18">
        <v>10.907</v>
      </c>
      <c r="K162" s="19">
        <v>41.55</v>
      </c>
      <c r="L162" s="23">
        <v>8.723831150525962</v>
      </c>
      <c r="M162" s="24">
        <v>48673290.389591739</v>
      </c>
      <c r="N162" s="20">
        <v>35</v>
      </c>
      <c r="O162" s="18" t="s">
        <v>18</v>
      </c>
      <c r="P162" s="18" t="s">
        <v>56</v>
      </c>
      <c r="Q162" s="18" t="s">
        <v>202</v>
      </c>
      <c r="R162" s="18" t="s">
        <v>481</v>
      </c>
      <c r="S162" s="18" t="s">
        <v>696</v>
      </c>
      <c r="T162" s="18" t="s">
        <v>696</v>
      </c>
      <c r="U162" s="18">
        <v>0</v>
      </c>
      <c r="V162" s="18" t="s">
        <v>1181</v>
      </c>
      <c r="W162" s="18">
        <v>1</v>
      </c>
      <c r="X162" s="83"/>
      <c r="Y162" s="70">
        <v>-0.297655</v>
      </c>
      <c r="Z162" s="84">
        <v>-0.54286800000000002</v>
      </c>
      <c r="AA162" s="84">
        <v>-0.43595699999999998</v>
      </c>
      <c r="AB162" s="84">
        <v>-0.61274499999999998</v>
      </c>
      <c r="AC162" s="84">
        <v>-0.24810199999999999</v>
      </c>
      <c r="AD162" s="84">
        <v>-0.53349800000000003</v>
      </c>
      <c r="AE162" s="84">
        <v>-0.54286800000000002</v>
      </c>
      <c r="AF162" s="84">
        <v>-0.61274499999999998</v>
      </c>
      <c r="AG162" s="71">
        <v>-0.53349800000000003</v>
      </c>
      <c r="AI162" s="70">
        <v>-0.242087</v>
      </c>
      <c r="AJ162" s="84">
        <v>-0.50670099999999996</v>
      </c>
      <c r="AK162" s="84">
        <v>-0.39133099999999998</v>
      </c>
      <c r="AL162" s="84">
        <v>-0.58210700000000004</v>
      </c>
      <c r="AM162" s="84">
        <v>-0.188614</v>
      </c>
      <c r="AN162" s="84">
        <v>-0.496589</v>
      </c>
      <c r="AO162" s="84">
        <v>-0.50670099999999996</v>
      </c>
      <c r="AP162" s="104">
        <v>-0.58210700000000004</v>
      </c>
      <c r="AQ162" s="88">
        <v>-0.496589</v>
      </c>
    </row>
    <row r="163" spans="2:43" ht="18">
      <c r="B163" s="14">
        <v>158</v>
      </c>
      <c r="C163" s="15">
        <v>6481</v>
      </c>
      <c r="D163" s="54">
        <v>39.5108910000001</v>
      </c>
      <c r="E163" s="54">
        <v>-112.580134</v>
      </c>
      <c r="F163" s="13">
        <v>1640</v>
      </c>
      <c r="G163" s="16">
        <v>38.485739408960669</v>
      </c>
      <c r="H163" s="13">
        <v>8481950.9499999993</v>
      </c>
      <c r="I163" s="17">
        <v>0.59</v>
      </c>
      <c r="J163" s="18">
        <v>9.8460000000000001</v>
      </c>
      <c r="K163" s="19">
        <v>21.32</v>
      </c>
      <c r="L163" s="23">
        <v>4.9054208264492614</v>
      </c>
      <c r="M163" s="24">
        <v>103991420.84823522</v>
      </c>
      <c r="N163" s="20">
        <v>32</v>
      </c>
      <c r="O163" s="18" t="s">
        <v>131</v>
      </c>
      <c r="P163" s="18" t="s">
        <v>130</v>
      </c>
      <c r="Q163" s="18" t="s">
        <v>132</v>
      </c>
      <c r="R163" s="18" t="s">
        <v>168</v>
      </c>
      <c r="S163" s="18" t="s">
        <v>699</v>
      </c>
      <c r="T163" s="18" t="s">
        <v>698</v>
      </c>
      <c r="U163" s="18">
        <v>0</v>
      </c>
      <c r="V163" s="18">
        <v>2027</v>
      </c>
      <c r="W163" s="18">
        <v>1</v>
      </c>
      <c r="X163" s="83"/>
      <c r="Y163" s="70">
        <v>1.34016</v>
      </c>
      <c r="Z163" s="84">
        <v>1.6324000000000002E-2</v>
      </c>
      <c r="AA163" s="84">
        <v>0.90384299999999995</v>
      </c>
      <c r="AB163" s="84">
        <v>-0.13903199999999999</v>
      </c>
      <c r="AC163" s="84">
        <v>1.479663</v>
      </c>
      <c r="AD163" s="84">
        <v>3.7156000000000002E-2</v>
      </c>
      <c r="AE163" s="84">
        <v>1.6324000000000002E-2</v>
      </c>
      <c r="AF163" s="84">
        <v>-0.13903199999999999</v>
      </c>
      <c r="AG163" s="71">
        <v>3.7156000000000002E-2</v>
      </c>
      <c r="AI163" s="70">
        <v>1.1630259999999999</v>
      </c>
      <c r="AJ163" s="84">
        <v>-6.0604999999999999E-2</v>
      </c>
      <c r="AK163" s="84">
        <v>0.75973500000000005</v>
      </c>
      <c r="AL163" s="84">
        <v>-0.20420099999999999</v>
      </c>
      <c r="AM163" s="84">
        <v>1.2919700000000001</v>
      </c>
      <c r="AN163" s="84">
        <v>-4.1348999999999997E-2</v>
      </c>
      <c r="AO163" s="84">
        <v>-6.0604999999999999E-2</v>
      </c>
      <c r="AP163" s="104">
        <v>-0.20420099999999999</v>
      </c>
      <c r="AQ163" s="88">
        <v>-4.1348999999999997E-2</v>
      </c>
    </row>
    <row r="164" spans="2:43" ht="18">
      <c r="B164" s="14">
        <v>159</v>
      </c>
      <c r="C164" s="15">
        <v>1382</v>
      </c>
      <c r="D164" s="54">
        <v>37.647210999999999</v>
      </c>
      <c r="E164" s="54">
        <v>-87.502884999999907</v>
      </c>
      <c r="F164" s="13">
        <v>405</v>
      </c>
      <c r="G164" s="16">
        <v>68.703792507700541</v>
      </c>
      <c r="H164" s="13">
        <v>642312.39</v>
      </c>
      <c r="I164" s="17">
        <v>0.18</v>
      </c>
      <c r="J164" s="18">
        <v>11.254</v>
      </c>
      <c r="K164" s="19">
        <v>25.3</v>
      </c>
      <c r="L164" s="23">
        <v>5.09997550755351</v>
      </c>
      <c r="M164" s="24">
        <v>24603016.243487075</v>
      </c>
      <c r="N164" s="20">
        <v>38</v>
      </c>
      <c r="O164" s="18" t="s">
        <v>64</v>
      </c>
      <c r="P164" s="18" t="s">
        <v>328</v>
      </c>
      <c r="Q164" s="18" t="s">
        <v>705</v>
      </c>
      <c r="R164" s="18" t="s">
        <v>704</v>
      </c>
      <c r="S164" s="18" t="s">
        <v>703</v>
      </c>
      <c r="T164" s="18" t="s">
        <v>703</v>
      </c>
      <c r="U164" s="18">
        <v>0</v>
      </c>
      <c r="V164" s="18" t="s">
        <v>1181</v>
      </c>
      <c r="W164" s="18">
        <v>1</v>
      </c>
      <c r="X164" s="83"/>
      <c r="Y164" s="70">
        <v>-0.31154500000000002</v>
      </c>
      <c r="Z164" s="84">
        <v>-0.169909</v>
      </c>
      <c r="AA164" s="84">
        <v>-0.26621400000000001</v>
      </c>
      <c r="AB164" s="84">
        <v>-0.29679699999999998</v>
      </c>
      <c r="AC164" s="84">
        <v>-0.165994</v>
      </c>
      <c r="AD164" s="84">
        <v>-0.152894</v>
      </c>
      <c r="AE164" s="84">
        <v>-0.31154500000000002</v>
      </c>
      <c r="AF164" s="84">
        <v>-0.29679699999999998</v>
      </c>
      <c r="AG164" s="71">
        <v>-0.165994</v>
      </c>
      <c r="AI164" s="70">
        <v>-0.25928200000000001</v>
      </c>
      <c r="AJ164" s="84">
        <v>-0.106893</v>
      </c>
      <c r="AK164" s="84">
        <v>-0.21051</v>
      </c>
      <c r="AL164" s="84">
        <v>-0.24341399999999999</v>
      </c>
      <c r="AM164" s="84">
        <v>-0.102682</v>
      </c>
      <c r="AN164" s="84">
        <v>-8.8586999999999999E-2</v>
      </c>
      <c r="AO164" s="84">
        <v>-0.25928200000000001</v>
      </c>
      <c r="AP164" s="104">
        <v>-0.24341399999999999</v>
      </c>
      <c r="AQ164" s="88">
        <v>-0.102682</v>
      </c>
    </row>
    <row r="165" spans="2:43" ht="18">
      <c r="B165" s="14">
        <v>160</v>
      </c>
      <c r="C165" s="15">
        <v>6664</v>
      </c>
      <c r="D165" s="54">
        <v>41.318089000000001</v>
      </c>
      <c r="E165" s="54">
        <v>-91.093350999999998</v>
      </c>
      <c r="F165" s="13">
        <v>811.9</v>
      </c>
      <c r="G165" s="16">
        <v>30.193559166470394</v>
      </c>
      <c r="H165" s="13">
        <v>4860241.13</v>
      </c>
      <c r="I165" s="17">
        <v>0.68</v>
      </c>
      <c r="J165" s="18">
        <v>10.823</v>
      </c>
      <c r="K165" s="19">
        <v>16.2</v>
      </c>
      <c r="L165" s="23">
        <v>3.3776013192974372</v>
      </c>
      <c r="M165" s="24">
        <v>51596114.96317625</v>
      </c>
      <c r="N165" s="20">
        <v>35</v>
      </c>
      <c r="O165" s="18" t="s">
        <v>152</v>
      </c>
      <c r="P165" s="18" t="s">
        <v>356</v>
      </c>
      <c r="Q165" s="18" t="s">
        <v>466</v>
      </c>
      <c r="R165" s="18" t="s">
        <v>156</v>
      </c>
      <c r="S165" s="18" t="s">
        <v>356</v>
      </c>
      <c r="T165" s="18" t="s">
        <v>706</v>
      </c>
      <c r="U165" s="18">
        <v>0</v>
      </c>
      <c r="V165" s="18" t="s">
        <v>1181</v>
      </c>
      <c r="W165" s="18">
        <v>1</v>
      </c>
      <c r="X165" s="83"/>
      <c r="Y165" s="70">
        <v>0.16142000000000001</v>
      </c>
      <c r="Z165" s="84">
        <v>0.52929300000000001</v>
      </c>
      <c r="AA165" s="84">
        <v>2.8053999999999999E-2</v>
      </c>
      <c r="AB165" s="84">
        <v>0.29552499999999998</v>
      </c>
      <c r="AC165" s="84">
        <v>0.40293000000000001</v>
      </c>
      <c r="AD165" s="84">
        <v>0.56064000000000003</v>
      </c>
      <c r="AE165" s="84">
        <v>0.16142000000000001</v>
      </c>
      <c r="AF165" s="84">
        <v>2.8053999999999999E-2</v>
      </c>
      <c r="AG165" s="71">
        <v>0.40293000000000001</v>
      </c>
      <c r="AI165" s="70">
        <v>-1.7104000000000001E-2</v>
      </c>
      <c r="AJ165" s="84">
        <v>0.29422300000000001</v>
      </c>
      <c r="AK165" s="84">
        <v>-0.12997</v>
      </c>
      <c r="AL165" s="84">
        <v>9.6388000000000001E-2</v>
      </c>
      <c r="AM165" s="84">
        <v>0.18728300000000001</v>
      </c>
      <c r="AN165" s="84">
        <v>0.32075100000000001</v>
      </c>
      <c r="AO165" s="84">
        <v>-1.7104000000000001E-2</v>
      </c>
      <c r="AP165" s="104">
        <v>-0.12997</v>
      </c>
      <c r="AQ165" s="88">
        <v>0.18728300000000001</v>
      </c>
    </row>
    <row r="166" spans="2:43" ht="18">
      <c r="B166" s="14">
        <v>161</v>
      </c>
      <c r="C166" s="15">
        <v>6705</v>
      </c>
      <c r="D166" s="54">
        <v>37.914270000000101</v>
      </c>
      <c r="E166" s="54">
        <v>-87.333006999999995</v>
      </c>
      <c r="F166" s="13">
        <v>822.8</v>
      </c>
      <c r="G166" s="16">
        <v>46.869681569748892</v>
      </c>
      <c r="H166" s="13">
        <v>4312188.5999999996</v>
      </c>
      <c r="I166" s="17">
        <v>0.6</v>
      </c>
      <c r="J166" s="18">
        <v>11.544</v>
      </c>
      <c r="K166" s="19">
        <v>28.45</v>
      </c>
      <c r="L166" s="23">
        <v>5.6393355633000182</v>
      </c>
      <c r="M166" s="24">
        <v>55111262.353064351</v>
      </c>
      <c r="N166" s="20">
        <v>53</v>
      </c>
      <c r="O166" s="18" t="s">
        <v>147</v>
      </c>
      <c r="P166" s="18" t="s">
        <v>303</v>
      </c>
      <c r="Q166" s="18" t="s">
        <v>305</v>
      </c>
      <c r="R166" s="18" t="s">
        <v>492</v>
      </c>
      <c r="S166" s="18" t="s">
        <v>707</v>
      </c>
      <c r="T166" s="18" t="s">
        <v>303</v>
      </c>
      <c r="U166" s="18">
        <v>0</v>
      </c>
      <c r="V166" s="18" t="s">
        <v>1181</v>
      </c>
      <c r="W166" s="18">
        <v>1</v>
      </c>
      <c r="X166" s="83"/>
      <c r="Y166" s="70">
        <v>-0.25679600000000002</v>
      </c>
      <c r="Z166" s="84">
        <v>-0.107984</v>
      </c>
      <c r="AA166" s="84">
        <v>-0.21546000000000001</v>
      </c>
      <c r="AB166" s="84">
        <v>-0.244338</v>
      </c>
      <c r="AC166" s="84">
        <v>5.6328999999999997E-2</v>
      </c>
      <c r="AD166" s="84">
        <v>-8.9700000000000002E-2</v>
      </c>
      <c r="AE166" s="84">
        <v>-0.25679600000000002</v>
      </c>
      <c r="AF166" s="84">
        <v>-0.244338</v>
      </c>
      <c r="AG166" s="71">
        <v>-8.9700000000000002E-2</v>
      </c>
      <c r="AI166" s="70">
        <v>-0.35464099999999998</v>
      </c>
      <c r="AJ166" s="84">
        <v>-0.22542100000000001</v>
      </c>
      <c r="AK166" s="84">
        <v>-0.318747</v>
      </c>
      <c r="AL166" s="84">
        <v>-0.34382400000000002</v>
      </c>
      <c r="AM166" s="84">
        <v>-8.2739999999999994E-2</v>
      </c>
      <c r="AN166" s="84">
        <v>-0.20954400000000001</v>
      </c>
      <c r="AO166" s="84">
        <v>-0.35464099999999998</v>
      </c>
      <c r="AP166" s="104">
        <v>-0.34382400000000002</v>
      </c>
      <c r="AQ166" s="88">
        <v>-0.20954400000000001</v>
      </c>
    </row>
    <row r="167" spans="2:43" ht="18">
      <c r="B167" s="14">
        <v>162</v>
      </c>
      <c r="C167" s="15">
        <v>6768</v>
      </c>
      <c r="D167" s="54">
        <v>36.878951999999998</v>
      </c>
      <c r="E167" s="54">
        <v>-89.620593</v>
      </c>
      <c r="F167" s="13">
        <v>261</v>
      </c>
      <c r="G167" s="16">
        <v>31.459207038985006</v>
      </c>
      <c r="H167" s="13">
        <v>1795947.5</v>
      </c>
      <c r="I167" s="17">
        <v>0.78</v>
      </c>
      <c r="J167" s="18">
        <v>10.897</v>
      </c>
      <c r="K167" s="19">
        <v>18.36</v>
      </c>
      <c r="L167" s="23">
        <v>3.8570400051301066</v>
      </c>
      <c r="M167" s="24">
        <v>16598446.779034121</v>
      </c>
      <c r="N167" s="20">
        <v>37</v>
      </c>
      <c r="O167" s="18" t="s">
        <v>158</v>
      </c>
      <c r="P167" s="18" t="s">
        <v>253</v>
      </c>
      <c r="Q167" s="18" t="s">
        <v>709</v>
      </c>
      <c r="R167" s="18" t="s">
        <v>710</v>
      </c>
      <c r="S167" s="18" t="s">
        <v>709</v>
      </c>
      <c r="T167" s="18" t="s">
        <v>709</v>
      </c>
      <c r="U167" s="18">
        <v>0</v>
      </c>
      <c r="V167" s="18" t="s">
        <v>1181</v>
      </c>
      <c r="W167" s="18">
        <v>1</v>
      </c>
      <c r="X167" s="83"/>
      <c r="Y167" s="70">
        <v>0.34309600000000001</v>
      </c>
      <c r="Z167" s="84">
        <v>0.39300400000000002</v>
      </c>
      <c r="AA167" s="84">
        <v>0.16283700000000001</v>
      </c>
      <c r="AB167" s="84">
        <v>0.18006900000000001</v>
      </c>
      <c r="AC167" s="84">
        <v>0.56688899999999998</v>
      </c>
      <c r="AD167" s="84">
        <v>0.42155799999999999</v>
      </c>
      <c r="AE167" s="84">
        <v>0.34309600000000001</v>
      </c>
      <c r="AF167" s="84">
        <v>0.16283700000000001</v>
      </c>
      <c r="AG167" s="71">
        <v>0.42155799999999999</v>
      </c>
      <c r="AI167" s="70">
        <v>0.23344100000000001</v>
      </c>
      <c r="AJ167" s="84">
        <v>0.279275</v>
      </c>
      <c r="AK167" s="84">
        <v>6.7900000000000002E-2</v>
      </c>
      <c r="AL167" s="84">
        <v>8.3724999999999994E-2</v>
      </c>
      <c r="AM167" s="84">
        <v>0.43896400000000002</v>
      </c>
      <c r="AN167" s="84">
        <v>0.30549700000000002</v>
      </c>
      <c r="AO167" s="84">
        <v>0.23344100000000001</v>
      </c>
      <c r="AP167" s="104">
        <v>6.7900000000000002E-2</v>
      </c>
      <c r="AQ167" s="88">
        <v>0.30549700000000002</v>
      </c>
    </row>
    <row r="168" spans="2:43" ht="18">
      <c r="B168" s="14">
        <v>163</v>
      </c>
      <c r="C168" s="15">
        <v>6823</v>
      </c>
      <c r="D168" s="54">
        <v>37.449686</v>
      </c>
      <c r="E168" s="54">
        <v>-87.080496999999994</v>
      </c>
      <c r="F168" s="13">
        <v>509.4</v>
      </c>
      <c r="G168" s="16">
        <v>42.445426544351456</v>
      </c>
      <c r="H168" s="13">
        <v>2252028.7799999998</v>
      </c>
      <c r="I168" s="17">
        <v>0.5</v>
      </c>
      <c r="J168" s="18">
        <v>10.6</v>
      </c>
      <c r="K168" s="19">
        <v>23.83</v>
      </c>
      <c r="L168" s="23">
        <v>5.1187904662762014</v>
      </c>
      <c r="M168" s="24">
        <v>30394812.881011799</v>
      </c>
      <c r="N168" s="20">
        <v>32</v>
      </c>
      <c r="O168" s="18" t="s">
        <v>64</v>
      </c>
      <c r="P168" s="18" t="s">
        <v>713</v>
      </c>
      <c r="Q168" s="18" t="s">
        <v>714</v>
      </c>
      <c r="R168" s="18" t="s">
        <v>704</v>
      </c>
      <c r="S168" s="18" t="s">
        <v>712</v>
      </c>
      <c r="T168" s="18" t="s">
        <v>711</v>
      </c>
      <c r="U168" s="18">
        <v>0</v>
      </c>
      <c r="V168" s="18" t="s">
        <v>1181</v>
      </c>
      <c r="W168" s="18">
        <v>1</v>
      </c>
      <c r="X168" s="83"/>
      <c r="Y168" s="70">
        <v>-0.13938600000000001</v>
      </c>
      <c r="Z168" s="84">
        <v>-1.9918999999999999E-2</v>
      </c>
      <c r="AA168" s="84">
        <v>-8.6909E-2</v>
      </c>
      <c r="AB168" s="84">
        <v>-0.169734</v>
      </c>
      <c r="AC168" s="84">
        <v>3.1244999999999998E-2</v>
      </c>
      <c r="AD168" s="84">
        <v>1.7100000000000001E-4</v>
      </c>
      <c r="AE168" s="84">
        <v>-0.13938600000000001</v>
      </c>
      <c r="AF168" s="84">
        <v>-0.169734</v>
      </c>
      <c r="AG168" s="71">
        <v>1.7100000000000001E-4</v>
      </c>
      <c r="AI168" s="70">
        <v>-5.3813E-2</v>
      </c>
      <c r="AJ168" s="84">
        <v>7.7533000000000005E-2</v>
      </c>
      <c r="AK168" s="84">
        <v>3.8809999999999999E-3</v>
      </c>
      <c r="AL168" s="84">
        <v>-8.7179000000000006E-2</v>
      </c>
      <c r="AM168" s="84">
        <v>0.13378399999999999</v>
      </c>
      <c r="AN168" s="84">
        <v>9.962E-2</v>
      </c>
      <c r="AO168" s="84">
        <v>-5.3813E-2</v>
      </c>
      <c r="AP168" s="104">
        <v>-8.7179000000000006E-2</v>
      </c>
      <c r="AQ168" s="88">
        <v>9.962E-2</v>
      </c>
    </row>
    <row r="169" spans="2:43" ht="18">
      <c r="B169" s="14">
        <v>164</v>
      </c>
      <c r="C169" s="15">
        <v>7097</v>
      </c>
      <c r="D169" s="54">
        <v>29.308339</v>
      </c>
      <c r="E169" s="54">
        <v>-98.3208079999999</v>
      </c>
      <c r="F169" s="13">
        <v>1444</v>
      </c>
      <c r="G169" s="16">
        <v>29.960533125254319</v>
      </c>
      <c r="H169" s="13">
        <v>7199494.2000000002</v>
      </c>
      <c r="I169" s="17">
        <v>0.56999999999999995</v>
      </c>
      <c r="J169" s="18">
        <v>10.569000000000001</v>
      </c>
      <c r="K169" s="19">
        <v>14.74</v>
      </c>
      <c r="L169" s="23">
        <v>3.1927353308847652</v>
      </c>
      <c r="M169" s="24">
        <v>86594060.45933643</v>
      </c>
      <c r="N169" s="20">
        <v>17</v>
      </c>
      <c r="O169" s="18" t="s">
        <v>7</v>
      </c>
      <c r="P169" s="18" t="s">
        <v>164</v>
      </c>
      <c r="Q169" s="18" t="s">
        <v>165</v>
      </c>
      <c r="R169" s="18" t="s">
        <v>570</v>
      </c>
      <c r="S169" s="18" t="s">
        <v>716</v>
      </c>
      <c r="T169" s="18" t="s">
        <v>715</v>
      </c>
      <c r="U169" s="18">
        <v>0</v>
      </c>
      <c r="V169" s="18" t="s">
        <v>1181</v>
      </c>
      <c r="W169" s="18">
        <v>1</v>
      </c>
      <c r="X169" s="83"/>
      <c r="Y169" s="70">
        <v>0.29479499999999997</v>
      </c>
      <c r="Z169" s="84">
        <v>7.0760000000000003E-2</v>
      </c>
      <c r="AA169" s="84">
        <v>0.102927</v>
      </c>
      <c r="AB169" s="84">
        <v>-9.2917E-2</v>
      </c>
      <c r="AC169" s="84">
        <v>0.47860900000000001</v>
      </c>
      <c r="AD169" s="84">
        <v>9.2707999999999999E-2</v>
      </c>
      <c r="AE169" s="84">
        <v>7.0760000000000003E-2</v>
      </c>
      <c r="AF169" s="84">
        <v>-9.2917E-2</v>
      </c>
      <c r="AG169" s="71">
        <v>9.2707999999999999E-2</v>
      </c>
      <c r="AI169" s="70">
        <v>0.15296899999999999</v>
      </c>
      <c r="AJ169" s="84">
        <v>-4.6525999999999998E-2</v>
      </c>
      <c r="AK169" s="84">
        <v>-1.7883E-2</v>
      </c>
      <c r="AL169" s="84">
        <v>-0.192275</v>
      </c>
      <c r="AM169" s="84">
        <v>0.31664900000000001</v>
      </c>
      <c r="AN169" s="84">
        <v>-2.6981999999999999E-2</v>
      </c>
      <c r="AO169" s="84">
        <v>-4.6525999999999998E-2</v>
      </c>
      <c r="AP169" s="104">
        <v>-0.192275</v>
      </c>
      <c r="AQ169" s="88">
        <v>-2.6981999999999999E-2</v>
      </c>
    </row>
    <row r="170" spans="2:43" ht="18">
      <c r="B170" s="14">
        <v>165</v>
      </c>
      <c r="C170" s="15">
        <v>7213</v>
      </c>
      <c r="D170" s="54">
        <v>36.869497000000003</v>
      </c>
      <c r="E170" s="54">
        <v>-78.7043859999999</v>
      </c>
      <c r="F170" s="13">
        <v>848</v>
      </c>
      <c r="G170" s="16">
        <v>59.954988064280762</v>
      </c>
      <c r="H170" s="13">
        <v>2907274.1</v>
      </c>
      <c r="I170" s="17">
        <v>0.39</v>
      </c>
      <c r="J170" s="18">
        <v>10.045</v>
      </c>
      <c r="K170" s="19">
        <v>32.159999999999997</v>
      </c>
      <c r="L170" s="23">
        <v>7.2729247880156134</v>
      </c>
      <c r="M170" s="24">
        <v>59663263.041646838</v>
      </c>
      <c r="N170" s="20">
        <v>23</v>
      </c>
      <c r="O170" s="18" t="s">
        <v>72</v>
      </c>
      <c r="P170" s="18" t="s">
        <v>96</v>
      </c>
      <c r="Q170" s="18" t="s">
        <v>622</v>
      </c>
      <c r="R170" s="18" t="s">
        <v>493</v>
      </c>
      <c r="S170" s="18" t="s">
        <v>622</v>
      </c>
      <c r="T170" s="18" t="s">
        <v>622</v>
      </c>
      <c r="U170" s="18">
        <v>0</v>
      </c>
      <c r="V170" s="18" t="s">
        <v>1181</v>
      </c>
      <c r="W170" s="18">
        <v>1</v>
      </c>
      <c r="X170" s="83"/>
      <c r="Y170" s="70">
        <v>9.3441999999999997E-2</v>
      </c>
      <c r="Z170" s="84">
        <v>-0.295705</v>
      </c>
      <c r="AA170" s="84">
        <v>-0.131803</v>
      </c>
      <c r="AB170" s="84">
        <v>-0.40336300000000003</v>
      </c>
      <c r="AC170" s="84">
        <v>0.150732</v>
      </c>
      <c r="AD170" s="84">
        <v>-0.28126800000000002</v>
      </c>
      <c r="AE170" s="84">
        <v>-0.295705</v>
      </c>
      <c r="AF170" s="84">
        <v>-0.40336300000000003</v>
      </c>
      <c r="AG170" s="71">
        <v>-0.28126800000000002</v>
      </c>
      <c r="AI170" s="70">
        <v>0.25346999999999997</v>
      </c>
      <c r="AJ170" s="84">
        <v>-0.19262899999999999</v>
      </c>
      <c r="AK170" s="84">
        <v>-4.7400000000000003E-3</v>
      </c>
      <c r="AL170" s="84">
        <v>-0.31604399999999999</v>
      </c>
      <c r="AM170" s="84">
        <v>0.31914399999999998</v>
      </c>
      <c r="AN170" s="84">
        <v>-0.17607999999999999</v>
      </c>
      <c r="AO170" s="84">
        <v>-0.19262899999999999</v>
      </c>
      <c r="AP170" s="104">
        <v>-0.31604399999999999</v>
      </c>
      <c r="AQ170" s="88">
        <v>-0.17607999999999999</v>
      </c>
    </row>
    <row r="171" spans="2:43" ht="18">
      <c r="B171" s="14">
        <v>166</v>
      </c>
      <c r="C171" s="15">
        <v>7790</v>
      </c>
      <c r="D171" s="54">
        <v>40.086432000000102</v>
      </c>
      <c r="E171" s="54">
        <v>-109.285223</v>
      </c>
      <c r="F171" s="13">
        <v>499.5</v>
      </c>
      <c r="G171" s="16">
        <v>34.589070216216392</v>
      </c>
      <c r="H171" s="13">
        <v>3651855.6</v>
      </c>
      <c r="I171" s="17">
        <v>0.83</v>
      </c>
      <c r="J171" s="18">
        <v>9.7070000000000007</v>
      </c>
      <c r="K171" s="19">
        <v>21.02</v>
      </c>
      <c r="L171" s="23">
        <v>4.9241932086249403</v>
      </c>
      <c r="M171" s="24">
        <v>31569842.511484087</v>
      </c>
      <c r="N171" s="20">
        <v>32</v>
      </c>
      <c r="O171" s="18" t="s">
        <v>131</v>
      </c>
      <c r="P171" s="18" t="s">
        <v>571</v>
      </c>
      <c r="Q171" s="18" t="s">
        <v>718</v>
      </c>
      <c r="R171" s="18" t="s">
        <v>717</v>
      </c>
      <c r="S171" s="18" t="s">
        <v>572</v>
      </c>
      <c r="T171" s="18" t="s">
        <v>572</v>
      </c>
      <c r="U171" s="18">
        <v>0</v>
      </c>
      <c r="V171" s="18" t="s">
        <v>1181</v>
      </c>
      <c r="W171" s="18">
        <v>1</v>
      </c>
      <c r="X171" s="83"/>
      <c r="Y171" s="70">
        <v>4.1939820000000001</v>
      </c>
      <c r="Z171" s="84">
        <v>0.164576</v>
      </c>
      <c r="AA171" s="84">
        <v>3.3437790000000001</v>
      </c>
      <c r="AB171" s="84">
        <v>-1.3442000000000001E-2</v>
      </c>
      <c r="AC171" s="84">
        <v>4.4639519999999999</v>
      </c>
      <c r="AD171" s="84">
        <v>0.188447</v>
      </c>
      <c r="AE171" s="84">
        <v>0.164576</v>
      </c>
      <c r="AF171" s="84">
        <v>-1.3442000000000001E-2</v>
      </c>
      <c r="AG171" s="71">
        <v>0.188447</v>
      </c>
      <c r="AI171" s="70">
        <v>3.7524359999999999</v>
      </c>
      <c r="AJ171" s="84">
        <v>6.5573999999999993E-2</v>
      </c>
      <c r="AK171" s="84">
        <v>2.97451</v>
      </c>
      <c r="AL171" s="84">
        <v>-9.7309999999999994E-2</v>
      </c>
      <c r="AM171" s="84">
        <v>3.9994550000000002</v>
      </c>
      <c r="AN171" s="84">
        <v>8.7415999999999994E-2</v>
      </c>
      <c r="AO171" s="84">
        <v>6.5573999999999993E-2</v>
      </c>
      <c r="AP171" s="104">
        <v>-9.7309999999999994E-2</v>
      </c>
      <c r="AQ171" s="88">
        <v>8.7415999999999994E-2</v>
      </c>
    </row>
    <row r="172" spans="2:43" ht="18">
      <c r="B172" s="14">
        <v>167</v>
      </c>
      <c r="C172" s="15">
        <v>7902</v>
      </c>
      <c r="D172" s="54">
        <v>32.460891000000103</v>
      </c>
      <c r="E172" s="54">
        <v>-94.485030999999907</v>
      </c>
      <c r="F172" s="13">
        <v>721</v>
      </c>
      <c r="G172" s="16">
        <v>27.199516384768586</v>
      </c>
      <c r="H172" s="13">
        <v>4577188.9000000004</v>
      </c>
      <c r="I172" s="17">
        <v>0.72</v>
      </c>
      <c r="J172" s="18">
        <v>10.502000000000001</v>
      </c>
      <c r="K172" s="19">
        <v>14.65</v>
      </c>
      <c r="L172" s="23">
        <v>3.1481663095865535</v>
      </c>
      <c r="M172" s="24">
        <v>43031755.20913735</v>
      </c>
      <c r="N172" s="20">
        <v>33</v>
      </c>
      <c r="O172" s="18" t="s">
        <v>7</v>
      </c>
      <c r="P172" s="18" t="s">
        <v>340</v>
      </c>
      <c r="Q172" s="18" t="s">
        <v>720</v>
      </c>
      <c r="R172" s="18" t="s">
        <v>374</v>
      </c>
      <c r="S172" s="18" t="s">
        <v>719</v>
      </c>
      <c r="T172" s="18" t="s">
        <v>719</v>
      </c>
      <c r="U172" s="18">
        <v>0</v>
      </c>
      <c r="V172" s="18" t="s">
        <v>1181</v>
      </c>
      <c r="W172" s="18">
        <v>1</v>
      </c>
      <c r="X172" s="83"/>
      <c r="Y172" s="70">
        <v>0.59984000000000004</v>
      </c>
      <c r="Z172" s="84">
        <v>0.477993</v>
      </c>
      <c r="AA172" s="84">
        <v>0.37678400000000001</v>
      </c>
      <c r="AB172" s="84">
        <v>0.25206600000000001</v>
      </c>
      <c r="AC172" s="84">
        <v>0.857124</v>
      </c>
      <c r="AD172" s="84">
        <v>0.50828799999999996</v>
      </c>
      <c r="AE172" s="84">
        <v>0.477993</v>
      </c>
      <c r="AF172" s="84">
        <v>0.25206600000000001</v>
      </c>
      <c r="AG172" s="71">
        <v>0.50828799999999996</v>
      </c>
      <c r="AI172" s="70">
        <v>0.61336199999999996</v>
      </c>
      <c r="AJ172" s="84">
        <v>0.490485</v>
      </c>
      <c r="AK172" s="84">
        <v>0.38842100000000002</v>
      </c>
      <c r="AL172" s="84">
        <v>0.26264900000000002</v>
      </c>
      <c r="AM172" s="84">
        <v>0.87282099999999996</v>
      </c>
      <c r="AN172" s="84">
        <v>0.52103699999999997</v>
      </c>
      <c r="AO172" s="84">
        <v>0.490485</v>
      </c>
      <c r="AP172" s="104">
        <v>0.26264900000000002</v>
      </c>
      <c r="AQ172" s="88">
        <v>0.52103699999999997</v>
      </c>
    </row>
    <row r="173" spans="2:43" ht="18">
      <c r="B173" s="14">
        <v>168</v>
      </c>
      <c r="C173" s="15">
        <v>8066</v>
      </c>
      <c r="D173" s="54">
        <v>41.738097000000003</v>
      </c>
      <c r="E173" s="54">
        <v>-108.786495</v>
      </c>
      <c r="F173" s="13">
        <v>2441.8999999999996</v>
      </c>
      <c r="G173" s="16">
        <v>33.01702093716009</v>
      </c>
      <c r="H173" s="13">
        <v>10957269</v>
      </c>
      <c r="I173" s="17">
        <v>0.51</v>
      </c>
      <c r="J173" s="18">
        <v>10.513999999999999</v>
      </c>
      <c r="K173" s="19">
        <v>15.5</v>
      </c>
      <c r="L173" s="23">
        <v>3.3337755828495954</v>
      </c>
      <c r="M173" s="24">
        <v>155409634.64018044</v>
      </c>
      <c r="N173" s="20">
        <v>42</v>
      </c>
      <c r="O173" s="18" t="s">
        <v>8</v>
      </c>
      <c r="P173" s="18" t="s">
        <v>10</v>
      </c>
      <c r="Q173" s="18" t="s">
        <v>722</v>
      </c>
      <c r="R173" s="18" t="s">
        <v>187</v>
      </c>
      <c r="S173" s="18" t="s">
        <v>721</v>
      </c>
      <c r="T173" s="18" t="s">
        <v>721</v>
      </c>
      <c r="U173" s="18">
        <v>0</v>
      </c>
      <c r="V173" s="18" t="s">
        <v>1181</v>
      </c>
      <c r="W173" s="18">
        <v>1</v>
      </c>
      <c r="X173" s="83"/>
      <c r="Y173" s="70">
        <v>0.33933600000000003</v>
      </c>
      <c r="Z173" s="84">
        <v>0.25888499999999998</v>
      </c>
      <c r="AA173" s="84">
        <v>0.153944</v>
      </c>
      <c r="AB173" s="84">
        <v>6.6451999999999997E-2</v>
      </c>
      <c r="AC173" s="84">
        <v>0.55048299999999994</v>
      </c>
      <c r="AD173" s="84">
        <v>0.28468900000000003</v>
      </c>
      <c r="AE173" s="84">
        <v>0.25888499999999998</v>
      </c>
      <c r="AF173" s="84">
        <v>6.6451999999999997E-2</v>
      </c>
      <c r="AG173" s="71">
        <v>0.28468900000000003</v>
      </c>
      <c r="AI173" s="70">
        <v>0.33836100000000002</v>
      </c>
      <c r="AJ173" s="84">
        <v>0.25796799999999998</v>
      </c>
      <c r="AK173" s="84">
        <v>0.15310399999999999</v>
      </c>
      <c r="AL173" s="84">
        <v>6.5674999999999997E-2</v>
      </c>
      <c r="AM173" s="84">
        <v>0.54935400000000001</v>
      </c>
      <c r="AN173" s="84">
        <v>0.28375400000000001</v>
      </c>
      <c r="AO173" s="84">
        <v>0.25796799999999998</v>
      </c>
      <c r="AP173" s="104">
        <v>6.5674999999999997E-2</v>
      </c>
      <c r="AQ173" s="88">
        <v>0.28375400000000001</v>
      </c>
    </row>
    <row r="174" spans="2:43" ht="18">
      <c r="B174" s="14">
        <v>169</v>
      </c>
      <c r="C174" s="15">
        <v>8069</v>
      </c>
      <c r="D174" s="54">
        <v>39.378765999999999</v>
      </c>
      <c r="E174" s="54">
        <v>-111.079279</v>
      </c>
      <c r="F174" s="13">
        <v>1037.3</v>
      </c>
      <c r="G174" s="16">
        <v>40.153201184018599</v>
      </c>
      <c r="H174" s="13">
        <v>5083347.0999999996</v>
      </c>
      <c r="I174" s="17">
        <v>0.56000000000000005</v>
      </c>
      <c r="J174" s="18">
        <v>10.257999999999999</v>
      </c>
      <c r="K174" s="19">
        <v>22.21</v>
      </c>
      <c r="L174" s="23">
        <v>4.9482736702327417</v>
      </c>
      <c r="M174" s="24">
        <v>66057727.091913559</v>
      </c>
      <c r="N174" s="20">
        <v>43</v>
      </c>
      <c r="O174" s="18" t="s">
        <v>131</v>
      </c>
      <c r="P174" s="18" t="s">
        <v>674</v>
      </c>
      <c r="Q174" s="18" t="s">
        <v>723</v>
      </c>
      <c r="R174" s="18" t="s">
        <v>187</v>
      </c>
      <c r="S174" s="18" t="s">
        <v>723</v>
      </c>
      <c r="T174" s="18" t="s">
        <v>723</v>
      </c>
      <c r="U174" s="18">
        <v>0</v>
      </c>
      <c r="V174" s="18" t="s">
        <v>1181</v>
      </c>
      <c r="W174" s="18">
        <v>1</v>
      </c>
      <c r="X174" s="83"/>
      <c r="Y174" s="70">
        <v>1.06091</v>
      </c>
      <c r="Z174" s="84">
        <v>-1.3868E-2</v>
      </c>
      <c r="AA174" s="84">
        <v>0.68890799999999996</v>
      </c>
      <c r="AB174" s="84">
        <v>-0.16460900000000001</v>
      </c>
      <c r="AC174" s="84">
        <v>1.20092</v>
      </c>
      <c r="AD174" s="84">
        <v>6.3449999999999999E-3</v>
      </c>
      <c r="AE174" s="84">
        <v>-1.3868E-2</v>
      </c>
      <c r="AF174" s="84">
        <v>-0.16460900000000001</v>
      </c>
      <c r="AG174" s="71">
        <v>6.3449999999999999E-3</v>
      </c>
      <c r="AI174" s="70">
        <v>1.065963</v>
      </c>
      <c r="AJ174" s="84">
        <v>-1.1450999999999999E-2</v>
      </c>
      <c r="AK174" s="84">
        <v>0.69304900000000003</v>
      </c>
      <c r="AL174" s="84">
        <v>-0.16256100000000001</v>
      </c>
      <c r="AM174" s="84">
        <v>1.2063159999999999</v>
      </c>
      <c r="AN174" s="84">
        <v>8.8120000000000004E-3</v>
      </c>
      <c r="AO174" s="84">
        <v>-1.1450999999999999E-2</v>
      </c>
      <c r="AP174" s="104">
        <v>-0.16256100000000001</v>
      </c>
      <c r="AQ174" s="88">
        <v>8.8120000000000004E-3</v>
      </c>
    </row>
    <row r="175" spans="2:43" ht="18">
      <c r="B175" s="14">
        <v>170</v>
      </c>
      <c r="C175" s="15">
        <v>8102</v>
      </c>
      <c r="D175" s="54">
        <v>38.9359380000001</v>
      </c>
      <c r="E175" s="54">
        <v>-82.118172000000001</v>
      </c>
      <c r="F175" s="13">
        <v>2600</v>
      </c>
      <c r="G175" s="16">
        <v>40.427889822940465</v>
      </c>
      <c r="H175" s="13">
        <v>15976399</v>
      </c>
      <c r="I175" s="17">
        <v>0.7</v>
      </c>
      <c r="J175" s="18">
        <v>9.9559999999999995</v>
      </c>
      <c r="K175" s="19">
        <v>24.14</v>
      </c>
      <c r="L175" s="23">
        <v>5.52872702070791</v>
      </c>
      <c r="M175" s="24">
        <v>171892677.83442527</v>
      </c>
      <c r="N175" s="20">
        <v>44</v>
      </c>
      <c r="O175" s="18" t="s">
        <v>29</v>
      </c>
      <c r="P175" s="18" t="s">
        <v>28</v>
      </c>
      <c r="Q175" s="18" t="s">
        <v>456</v>
      </c>
      <c r="R175" s="18" t="s">
        <v>725</v>
      </c>
      <c r="S175" s="18" t="s">
        <v>724</v>
      </c>
      <c r="T175" s="18" t="s">
        <v>724</v>
      </c>
      <c r="U175" s="18">
        <v>0</v>
      </c>
      <c r="V175" s="18" t="s">
        <v>1181</v>
      </c>
      <c r="W175" s="18">
        <v>1</v>
      </c>
      <c r="X175" s="83"/>
      <c r="Y175" s="70">
        <v>0.813307</v>
      </c>
      <c r="Z175" s="84">
        <v>0.10838299999999999</v>
      </c>
      <c r="AA175" s="84">
        <v>0.42137400000000003</v>
      </c>
      <c r="AB175" s="84">
        <v>-6.1044000000000001E-2</v>
      </c>
      <c r="AC175" s="84">
        <v>0.87469300000000005</v>
      </c>
      <c r="AD175" s="84">
        <v>0.131103</v>
      </c>
      <c r="AE175" s="84">
        <v>0.10838299999999999</v>
      </c>
      <c r="AF175" s="84">
        <v>-6.1044000000000001E-2</v>
      </c>
      <c r="AG175" s="71">
        <v>0.131103</v>
      </c>
      <c r="AI175" s="70">
        <v>0.66574800000000001</v>
      </c>
      <c r="AJ175" s="84">
        <v>1.8187999999999999E-2</v>
      </c>
      <c r="AK175" s="84">
        <v>0.30570900000000001</v>
      </c>
      <c r="AL175" s="84">
        <v>-0.13745299999999999</v>
      </c>
      <c r="AM175" s="84">
        <v>0.72213799999999995</v>
      </c>
      <c r="AN175" s="84">
        <v>3.9058000000000002E-2</v>
      </c>
      <c r="AO175" s="84">
        <v>1.8187999999999999E-2</v>
      </c>
      <c r="AP175" s="104">
        <v>-0.13745299999999999</v>
      </c>
      <c r="AQ175" s="88">
        <v>3.9058000000000002E-2</v>
      </c>
    </row>
    <row r="176" spans="2:43" ht="18">
      <c r="B176" s="14">
        <v>171</v>
      </c>
      <c r="C176" s="15">
        <v>8222</v>
      </c>
      <c r="D176" s="54">
        <v>47.221232999999998</v>
      </c>
      <c r="E176" s="54">
        <v>-101.814891</v>
      </c>
      <c r="F176" s="13">
        <v>450</v>
      </c>
      <c r="G176" s="16">
        <v>23.478344660474487</v>
      </c>
      <c r="H176" s="13">
        <v>3060449.8</v>
      </c>
      <c r="I176" s="17">
        <v>0.78</v>
      </c>
      <c r="J176" s="18">
        <v>11.32</v>
      </c>
      <c r="K176" s="19">
        <v>12.21</v>
      </c>
      <c r="L176" s="23">
        <v>2.4179184771427731</v>
      </c>
      <c r="M176" s="24">
        <v>27086285.042692296</v>
      </c>
      <c r="N176" s="20">
        <v>37</v>
      </c>
      <c r="O176" s="18" t="s">
        <v>207</v>
      </c>
      <c r="P176" s="18" t="s">
        <v>153</v>
      </c>
      <c r="Q176" s="18" t="s">
        <v>727</v>
      </c>
      <c r="R176" s="18" t="s">
        <v>277</v>
      </c>
      <c r="S176" s="18" t="s">
        <v>726</v>
      </c>
      <c r="T176" s="18" t="s">
        <v>726</v>
      </c>
      <c r="U176" s="18">
        <v>0</v>
      </c>
      <c r="V176" s="18" t="s">
        <v>1181</v>
      </c>
      <c r="W176" s="18">
        <v>1</v>
      </c>
      <c r="X176" s="83"/>
      <c r="Y176" s="70">
        <v>0.33601599999999998</v>
      </c>
      <c r="Z176" s="84">
        <v>0.96367499999999995</v>
      </c>
      <c r="AA176" s="84">
        <v>0.51757500000000001</v>
      </c>
      <c r="AB176" s="84">
        <v>0.66350699999999996</v>
      </c>
      <c r="AC176" s="84">
        <v>0.65218600000000004</v>
      </c>
      <c r="AD176" s="84">
        <v>1.0039260000000001</v>
      </c>
      <c r="AE176" s="84">
        <v>0.33601599999999998</v>
      </c>
      <c r="AF176" s="84">
        <v>0.51757500000000001</v>
      </c>
      <c r="AG176" s="71">
        <v>0.65218600000000004</v>
      </c>
      <c r="AI176" s="70" t="s">
        <v>1278</v>
      </c>
      <c r="AJ176" s="84" t="s">
        <v>1278</v>
      </c>
      <c r="AK176" s="84" t="s">
        <v>1278</v>
      </c>
      <c r="AL176" s="84" t="s">
        <v>1278</v>
      </c>
      <c r="AM176" s="84" t="s">
        <v>1278</v>
      </c>
      <c r="AN176" s="84" t="s">
        <v>1278</v>
      </c>
      <c r="AO176" s="84" t="s">
        <v>1278</v>
      </c>
      <c r="AP176" s="105" t="s">
        <v>1278</v>
      </c>
      <c r="AQ176" s="71" t="s">
        <v>1278</v>
      </c>
    </row>
    <row r="177" spans="2:43" ht="18">
      <c r="B177" s="14">
        <v>172</v>
      </c>
      <c r="C177" s="15">
        <v>8224</v>
      </c>
      <c r="D177" s="54">
        <v>40.881692999999999</v>
      </c>
      <c r="E177" s="54">
        <v>-117.152051</v>
      </c>
      <c r="F177" s="13">
        <v>567</v>
      </c>
      <c r="G177" s="16">
        <v>60.33850344078509</v>
      </c>
      <c r="H177" s="13">
        <v>1442546.1400000001</v>
      </c>
      <c r="I177" s="17">
        <v>0.28999999999999998</v>
      </c>
      <c r="J177" s="18">
        <v>11.752000000000001</v>
      </c>
      <c r="K177" s="19">
        <v>27.44</v>
      </c>
      <c r="L177" s="23">
        <v>5.3036771392544368</v>
      </c>
      <c r="M177" s="24">
        <v>39806810.165243521</v>
      </c>
      <c r="N177" s="20">
        <v>35</v>
      </c>
      <c r="O177" s="18" t="s">
        <v>11</v>
      </c>
      <c r="P177" s="18" t="s">
        <v>337</v>
      </c>
      <c r="Q177" s="18" t="s">
        <v>729</v>
      </c>
      <c r="R177" s="18" t="s">
        <v>455</v>
      </c>
      <c r="S177" s="18" t="s">
        <v>728</v>
      </c>
      <c r="T177" s="18" t="s">
        <v>728</v>
      </c>
      <c r="U177" s="18">
        <v>0</v>
      </c>
      <c r="V177" s="18">
        <v>2025</v>
      </c>
      <c r="W177" s="18">
        <v>1</v>
      </c>
      <c r="X177" s="83"/>
      <c r="Y177" s="70">
        <v>1.5925640000000001</v>
      </c>
      <c r="Z177" s="84">
        <v>-0.31297900000000001</v>
      </c>
      <c r="AA177" s="84">
        <v>1.062484</v>
      </c>
      <c r="AB177" s="84">
        <v>-0.41799700000000001</v>
      </c>
      <c r="AC177" s="84">
        <v>1.6508830000000001</v>
      </c>
      <c r="AD177" s="84">
        <v>-0.29889700000000002</v>
      </c>
      <c r="AE177" s="84">
        <v>-0.31297900000000001</v>
      </c>
      <c r="AF177" s="84">
        <v>-0.41799700000000001</v>
      </c>
      <c r="AG177" s="71">
        <v>-0.29889700000000002</v>
      </c>
      <c r="AI177" s="70">
        <v>1.211438</v>
      </c>
      <c r="AJ177" s="84">
        <v>-0.41397600000000001</v>
      </c>
      <c r="AK177" s="84">
        <v>0.75928399999999996</v>
      </c>
      <c r="AL177" s="84">
        <v>-0.503556</v>
      </c>
      <c r="AM177" s="84">
        <v>1.2611840000000001</v>
      </c>
      <c r="AN177" s="84">
        <v>-0.40196399999999999</v>
      </c>
      <c r="AO177" s="84">
        <v>-0.41397600000000001</v>
      </c>
      <c r="AP177" s="104">
        <v>-0.503556</v>
      </c>
      <c r="AQ177" s="88">
        <v>-0.40196399999999999</v>
      </c>
    </row>
    <row r="178" spans="2:43" ht="18">
      <c r="B178" s="14">
        <v>173</v>
      </c>
      <c r="C178" s="15">
        <v>8226</v>
      </c>
      <c r="D178" s="54">
        <v>40.538333000000101</v>
      </c>
      <c r="E178" s="54">
        <v>-79.790833000000006</v>
      </c>
      <c r="F178" s="13">
        <v>637</v>
      </c>
      <c r="G178" s="16">
        <v>64.384187600728822</v>
      </c>
      <c r="H178" s="13">
        <v>1189140</v>
      </c>
      <c r="I178" s="17">
        <v>0.21</v>
      </c>
      <c r="J178" s="18">
        <v>10.897</v>
      </c>
      <c r="K178" s="19">
        <v>22.51</v>
      </c>
      <c r="L178" s="23">
        <v>4.7074604978099677</v>
      </c>
      <c r="M178" s="24">
        <v>44196441.867164925</v>
      </c>
      <c r="N178" s="20">
        <v>48</v>
      </c>
      <c r="O178" s="18" t="s">
        <v>15</v>
      </c>
      <c r="P178" s="18" t="s">
        <v>166</v>
      </c>
      <c r="Q178" s="18" t="s">
        <v>730</v>
      </c>
      <c r="R178" s="18" t="s">
        <v>53</v>
      </c>
      <c r="S178" s="18" t="s">
        <v>730</v>
      </c>
      <c r="T178" s="18" t="s">
        <v>730</v>
      </c>
      <c r="U178" s="18">
        <v>0</v>
      </c>
      <c r="V178" s="18" t="s">
        <v>1181</v>
      </c>
      <c r="W178" s="18">
        <v>1</v>
      </c>
      <c r="X178" s="83"/>
      <c r="Y178" s="70">
        <v>0.24154999999999999</v>
      </c>
      <c r="Z178" s="84">
        <v>-0.23686399999999999</v>
      </c>
      <c r="AA178" s="84">
        <v>-3.3487000000000003E-2</v>
      </c>
      <c r="AB178" s="84">
        <v>-0.35351700000000003</v>
      </c>
      <c r="AC178" s="84">
        <v>0.27013700000000002</v>
      </c>
      <c r="AD178" s="84">
        <v>-0.221222</v>
      </c>
      <c r="AE178" s="84">
        <v>-0.23686399999999999</v>
      </c>
      <c r="AF178" s="84">
        <v>-0.35351700000000003</v>
      </c>
      <c r="AG178" s="71">
        <v>-0.221222</v>
      </c>
      <c r="AI178" s="70">
        <v>0.55570299999999995</v>
      </c>
      <c r="AJ178" s="84">
        <v>-4.3765999999999999E-2</v>
      </c>
      <c r="AK178" s="84">
        <v>0.21107200000000001</v>
      </c>
      <c r="AL178" s="84">
        <v>-0.18993599999999999</v>
      </c>
      <c r="AM178" s="84">
        <v>0.59152199999999999</v>
      </c>
      <c r="AN178" s="84">
        <v>-2.4166E-2</v>
      </c>
      <c r="AO178" s="84">
        <v>-4.3765999999999999E-2</v>
      </c>
      <c r="AP178" s="104">
        <v>-0.18993599999999999</v>
      </c>
      <c r="AQ178" s="88">
        <v>-2.4166E-2</v>
      </c>
    </row>
    <row r="179" spans="2:43" ht="18">
      <c r="B179" s="14">
        <v>174</v>
      </c>
      <c r="C179" s="15">
        <v>52007</v>
      </c>
      <c r="D179" s="54">
        <v>36.599078000000098</v>
      </c>
      <c r="E179" s="54">
        <v>-78.530315999999999</v>
      </c>
      <c r="F179" s="13">
        <v>139.80000000000001</v>
      </c>
      <c r="G179" s="16">
        <v>80.601482615344977</v>
      </c>
      <c r="H179" s="13">
        <v>294537.60000000003</v>
      </c>
      <c r="I179" s="17">
        <v>0.24</v>
      </c>
      <c r="J179" s="18">
        <v>12.462999999999999</v>
      </c>
      <c r="K179" s="19">
        <v>39.9</v>
      </c>
      <c r="L179" s="23">
        <v>7.2249555901628844</v>
      </c>
      <c r="M179" s="24">
        <v>9860095.9263322745</v>
      </c>
      <c r="N179" s="20">
        <v>26</v>
      </c>
      <c r="O179" s="18" t="s">
        <v>72</v>
      </c>
      <c r="P179" s="18" t="s">
        <v>623</v>
      </c>
      <c r="Q179" s="18" t="s">
        <v>564</v>
      </c>
      <c r="R179" s="18" t="s">
        <v>733</v>
      </c>
      <c r="S179" s="18" t="s">
        <v>623</v>
      </c>
      <c r="T179" s="18" t="s">
        <v>623</v>
      </c>
      <c r="U179" s="18">
        <v>1</v>
      </c>
      <c r="V179" s="18" t="s">
        <v>1181</v>
      </c>
      <c r="W179" s="18">
        <v>3</v>
      </c>
      <c r="X179" s="83" t="s">
        <v>1243</v>
      </c>
      <c r="Y179" s="70" t="e">
        <v>#N/A</v>
      </c>
      <c r="Z179" s="84" t="e">
        <v>#N/A</v>
      </c>
      <c r="AA179" s="84" t="e">
        <v>#N/A</v>
      </c>
      <c r="AB179" s="84" t="e">
        <v>#N/A</v>
      </c>
      <c r="AC179" s="84" t="e">
        <v>#N/A</v>
      </c>
      <c r="AD179" s="84" t="e">
        <v>#N/A</v>
      </c>
      <c r="AE179" s="84" t="e">
        <v>#N/A</v>
      </c>
      <c r="AF179" s="84" t="e">
        <v>#N/A</v>
      </c>
      <c r="AG179" s="71" t="e">
        <v>#N/A</v>
      </c>
      <c r="AI179" s="70">
        <v>-0.26112800000000003</v>
      </c>
      <c r="AJ179" s="84">
        <v>-0.48216900000000001</v>
      </c>
      <c r="AK179" s="84">
        <v>-0.40808100000000003</v>
      </c>
      <c r="AL179" s="84">
        <v>-0.56132499999999996</v>
      </c>
      <c r="AM179" s="84">
        <v>-0.21163499999999999</v>
      </c>
      <c r="AN179" s="84">
        <v>-0.471555</v>
      </c>
      <c r="AO179" s="84">
        <v>-0.48216900000000001</v>
      </c>
      <c r="AP179" s="104">
        <v>-0.56132499999999996</v>
      </c>
      <c r="AQ179" s="88">
        <v>-0.471555</v>
      </c>
    </row>
    <row r="180" spans="2:43" ht="18">
      <c r="B180" s="14">
        <v>175</v>
      </c>
      <c r="C180" s="15">
        <v>54304</v>
      </c>
      <c r="D180" s="54">
        <v>38.266435000000101</v>
      </c>
      <c r="E180" s="54">
        <v>-77.314050999999907</v>
      </c>
      <c r="F180" s="13">
        <v>242</v>
      </c>
      <c r="G180" s="16">
        <v>75.699477496390827</v>
      </c>
      <c r="H180" s="13">
        <v>541836.04</v>
      </c>
      <c r="I180" s="17">
        <v>0.26</v>
      </c>
      <c r="J180" s="18">
        <v>11.593999999999999</v>
      </c>
      <c r="K180" s="19">
        <v>37.119999999999997</v>
      </c>
      <c r="L180" s="23">
        <v>7.2988632046744968</v>
      </c>
      <c r="M180" s="24">
        <v>16948964.17659099</v>
      </c>
      <c r="N180" s="20">
        <v>22</v>
      </c>
      <c r="O180" s="18" t="s">
        <v>72</v>
      </c>
      <c r="P180" s="18" t="s">
        <v>740</v>
      </c>
      <c r="Q180" s="18" t="s">
        <v>742</v>
      </c>
      <c r="R180" s="18" t="s">
        <v>741</v>
      </c>
      <c r="S180" s="18" t="s">
        <v>739</v>
      </c>
      <c r="T180" s="18" t="s">
        <v>738</v>
      </c>
      <c r="U180" s="18">
        <v>0</v>
      </c>
      <c r="V180" s="18" t="s">
        <v>1181</v>
      </c>
      <c r="W180" s="18">
        <v>3</v>
      </c>
      <c r="X180" s="83" t="s">
        <v>1244</v>
      </c>
      <c r="Y180" s="70">
        <v>-0.182419</v>
      </c>
      <c r="Z180" s="84">
        <v>-0.442556</v>
      </c>
      <c r="AA180" s="84">
        <v>-0.34737899999999999</v>
      </c>
      <c r="AB180" s="84">
        <v>-0.52776699999999999</v>
      </c>
      <c r="AC180" s="84">
        <v>-0.13258300000000001</v>
      </c>
      <c r="AD180" s="84">
        <v>-0.43112899999999998</v>
      </c>
      <c r="AE180" s="84">
        <v>-0.442556</v>
      </c>
      <c r="AF180" s="84">
        <v>-0.52776699999999999</v>
      </c>
      <c r="AG180" s="71">
        <v>-0.43112899999999998</v>
      </c>
      <c r="AI180" s="70">
        <v>-0.30238100000000001</v>
      </c>
      <c r="AJ180" s="84">
        <v>-0.52434899999999995</v>
      </c>
      <c r="AK180" s="84">
        <v>-0.443137</v>
      </c>
      <c r="AL180" s="84">
        <v>-0.59705699999999995</v>
      </c>
      <c r="AM180" s="84">
        <v>-0.25985799999999998</v>
      </c>
      <c r="AN180" s="84">
        <v>-0.51459900000000003</v>
      </c>
      <c r="AO180" s="84">
        <v>-0.52434899999999995</v>
      </c>
      <c r="AP180" s="104">
        <v>-0.59705699999999995</v>
      </c>
      <c r="AQ180" s="88">
        <v>-0.51459900000000003</v>
      </c>
    </row>
    <row r="181" spans="2:43" ht="18">
      <c r="B181" s="14">
        <v>176</v>
      </c>
      <c r="C181" s="15">
        <v>1745</v>
      </c>
      <c r="D181" s="54">
        <v>42.122169</v>
      </c>
      <c r="E181" s="54">
        <v>-83.180933999999993</v>
      </c>
      <c r="F181" s="13">
        <v>535.5</v>
      </c>
      <c r="G181" s="16">
        <v>58.880302118696434</v>
      </c>
      <c r="H181" s="13">
        <v>1065973.6270000001</v>
      </c>
      <c r="I181" s="17">
        <v>0.23</v>
      </c>
      <c r="J181" s="18">
        <v>10.792999999999999</v>
      </c>
      <c r="K181" s="19">
        <v>22.53</v>
      </c>
      <c r="L181" s="23">
        <v>4.7136824473602399</v>
      </c>
      <c r="M181" s="24">
        <v>33723802.217073791</v>
      </c>
      <c r="N181" s="20">
        <v>72</v>
      </c>
      <c r="O181" s="18" t="s">
        <v>50</v>
      </c>
      <c r="P181" s="18" t="s">
        <v>172</v>
      </c>
      <c r="Q181" s="18" t="s">
        <v>182</v>
      </c>
      <c r="R181" s="18" t="s">
        <v>394</v>
      </c>
      <c r="S181" s="18" t="s">
        <v>747</v>
      </c>
      <c r="T181" s="18" t="s">
        <v>747</v>
      </c>
      <c r="U181" s="18">
        <v>0</v>
      </c>
      <c r="V181" s="18" t="s">
        <v>1181</v>
      </c>
      <c r="W181" s="18">
        <v>1</v>
      </c>
      <c r="X181" s="83"/>
      <c r="Y181" s="70">
        <v>-0.36979299999999998</v>
      </c>
      <c r="Z181" s="84">
        <v>-0.20285600000000001</v>
      </c>
      <c r="AA181" s="84">
        <v>-0.44775700000000002</v>
      </c>
      <c r="AB181" s="84">
        <v>-0.32470700000000002</v>
      </c>
      <c r="AC181" s="84">
        <v>-0.24713199999999999</v>
      </c>
      <c r="AD181" s="84">
        <v>-0.18651599999999999</v>
      </c>
      <c r="AE181" s="84">
        <v>-0.36979299999999998</v>
      </c>
      <c r="AF181" s="84">
        <v>-0.44775700000000002</v>
      </c>
      <c r="AG181" s="71">
        <v>-0.24713199999999999</v>
      </c>
      <c r="AI181" s="70">
        <v>-0.339945</v>
      </c>
      <c r="AJ181" s="84">
        <v>-0.165101</v>
      </c>
      <c r="AK181" s="84">
        <v>-0.421601</v>
      </c>
      <c r="AL181" s="84">
        <v>-0.29272399999999998</v>
      </c>
      <c r="AM181" s="84">
        <v>-0.211475</v>
      </c>
      <c r="AN181" s="84">
        <v>-0.14798700000000001</v>
      </c>
      <c r="AO181" s="84">
        <v>-0.339945</v>
      </c>
      <c r="AP181" s="104">
        <v>-0.421601</v>
      </c>
      <c r="AQ181" s="88">
        <v>-0.211475</v>
      </c>
    </row>
    <row r="182" spans="2:43" ht="18">
      <c r="B182" s="14">
        <v>177</v>
      </c>
      <c r="C182" s="15">
        <v>6254</v>
      </c>
      <c r="D182" s="54">
        <v>41.097662000000099</v>
      </c>
      <c r="E182" s="54">
        <v>-92.554932999999906</v>
      </c>
      <c r="F182" s="13">
        <v>725.9</v>
      </c>
      <c r="G182" s="16">
        <v>31.333137305459751</v>
      </c>
      <c r="H182" s="13">
        <v>3729261.6</v>
      </c>
      <c r="I182" s="17">
        <v>0.59</v>
      </c>
      <c r="J182" s="18">
        <v>10.406000000000001</v>
      </c>
      <c r="K182" s="19">
        <v>15.57</v>
      </c>
      <c r="L182" s="23">
        <v>3.4191189547881149</v>
      </c>
      <c r="M182" s="24">
        <v>46034073.624855056</v>
      </c>
      <c r="N182" s="20">
        <v>37</v>
      </c>
      <c r="O182" s="18" t="s">
        <v>152</v>
      </c>
      <c r="P182" s="18" t="s">
        <v>750</v>
      </c>
      <c r="Q182" s="18" t="s">
        <v>749</v>
      </c>
      <c r="R182" s="18" t="s">
        <v>310</v>
      </c>
      <c r="S182" s="18" t="s">
        <v>749</v>
      </c>
      <c r="T182" s="18" t="s">
        <v>748</v>
      </c>
      <c r="U182" s="18">
        <v>0</v>
      </c>
      <c r="V182" s="18" t="s">
        <v>1181</v>
      </c>
      <c r="W182" s="18">
        <v>1</v>
      </c>
      <c r="X182" s="83"/>
      <c r="Y182" s="70">
        <v>5.0734000000000001E-2</v>
      </c>
      <c r="Z182" s="84">
        <v>0.48300599999999999</v>
      </c>
      <c r="AA182" s="84">
        <v>-6.2120000000000002E-2</v>
      </c>
      <c r="AB182" s="84">
        <v>0.25631399999999999</v>
      </c>
      <c r="AC182" s="84">
        <v>0.285858</v>
      </c>
      <c r="AD182" s="84">
        <v>0.51340399999999997</v>
      </c>
      <c r="AE182" s="84">
        <v>5.0734000000000001E-2</v>
      </c>
      <c r="AF182" s="84">
        <v>-6.2120000000000002E-2</v>
      </c>
      <c r="AG182" s="71">
        <v>0.285858</v>
      </c>
      <c r="AI182" s="70">
        <v>-3.3063000000000002E-2</v>
      </c>
      <c r="AJ182" s="84">
        <v>0.36473499999999998</v>
      </c>
      <c r="AK182" s="84">
        <v>-0.13691700000000001</v>
      </c>
      <c r="AL182" s="84">
        <v>0.15612100000000001</v>
      </c>
      <c r="AM182" s="84">
        <v>0.183309</v>
      </c>
      <c r="AN182" s="84">
        <v>0.39270899999999997</v>
      </c>
      <c r="AO182" s="84">
        <v>-3.3063000000000002E-2</v>
      </c>
      <c r="AP182" s="104">
        <v>-0.13691700000000001</v>
      </c>
      <c r="AQ182" s="88">
        <v>0.183309</v>
      </c>
    </row>
    <row r="183" spans="2:43" ht="18">
      <c r="B183" s="14">
        <v>178</v>
      </c>
      <c r="C183" s="15">
        <v>6178</v>
      </c>
      <c r="D183" s="54">
        <v>28.713712999999998</v>
      </c>
      <c r="E183" s="54">
        <v>-97.214315999999897</v>
      </c>
      <c r="F183" s="13">
        <v>622.4</v>
      </c>
      <c r="G183" s="16">
        <v>27.214596449579684</v>
      </c>
      <c r="H183" s="13">
        <v>3846173.1</v>
      </c>
      <c r="I183" s="17">
        <v>0.7</v>
      </c>
      <c r="J183" s="18">
        <v>10.279</v>
      </c>
      <c r="K183" s="19">
        <v>14.34</v>
      </c>
      <c r="L183" s="23">
        <v>3.1509683686234182</v>
      </c>
      <c r="M183" s="24">
        <v>37398756.759378612</v>
      </c>
      <c r="N183" s="20">
        <v>38</v>
      </c>
      <c r="O183" s="18" t="s">
        <v>7</v>
      </c>
      <c r="P183" s="18" t="s">
        <v>752</v>
      </c>
      <c r="Q183" s="18" t="s">
        <v>257</v>
      </c>
      <c r="R183" s="18" t="s">
        <v>178</v>
      </c>
      <c r="S183" s="18" t="s">
        <v>751</v>
      </c>
      <c r="T183" s="18" t="s">
        <v>751</v>
      </c>
      <c r="U183" s="18">
        <v>0</v>
      </c>
      <c r="V183" s="18" t="s">
        <v>1181</v>
      </c>
      <c r="W183" s="18">
        <v>1</v>
      </c>
      <c r="X183" s="83"/>
      <c r="Y183" s="70">
        <v>0.60269300000000003</v>
      </c>
      <c r="Z183" s="84">
        <v>0.45703500000000002</v>
      </c>
      <c r="AA183" s="84">
        <v>0.38285400000000003</v>
      </c>
      <c r="AB183" s="84">
        <v>0.23431299999999999</v>
      </c>
      <c r="AC183" s="84">
        <v>0.85963599999999996</v>
      </c>
      <c r="AD183" s="84">
        <v>0.48690099999999997</v>
      </c>
      <c r="AE183" s="84">
        <v>0.45703500000000002</v>
      </c>
      <c r="AF183" s="84">
        <v>0.23431299999999999</v>
      </c>
      <c r="AG183" s="71">
        <v>0.48690099999999997</v>
      </c>
      <c r="AI183" s="70">
        <v>0.33127299999999998</v>
      </c>
      <c r="AJ183" s="84">
        <v>0.210282</v>
      </c>
      <c r="AK183" s="84">
        <v>0.14866399999999999</v>
      </c>
      <c r="AL183" s="84">
        <v>2.5277999999999998E-2</v>
      </c>
      <c r="AM183" s="84">
        <v>0.54470200000000002</v>
      </c>
      <c r="AN183" s="84">
        <v>0.23508999999999999</v>
      </c>
      <c r="AO183" s="84">
        <v>0.210282</v>
      </c>
      <c r="AP183" s="104">
        <v>2.5277999999999998E-2</v>
      </c>
      <c r="AQ183" s="88">
        <v>0.23508999999999999</v>
      </c>
    </row>
    <row r="184" spans="2:43" ht="18">
      <c r="B184" s="14">
        <v>179</v>
      </c>
      <c r="C184" s="15">
        <v>6213</v>
      </c>
      <c r="D184" s="54">
        <v>39.133625000000102</v>
      </c>
      <c r="E184" s="54">
        <v>-87.659778000000003</v>
      </c>
      <c r="F184" s="13">
        <v>1080</v>
      </c>
      <c r="G184" s="16">
        <v>43.903089936401855</v>
      </c>
      <c r="H184" s="13">
        <v>5864836.7999999998</v>
      </c>
      <c r="I184" s="17">
        <v>0.62</v>
      </c>
      <c r="J184" s="18">
        <v>10.529</v>
      </c>
      <c r="K184" s="19">
        <v>25.95</v>
      </c>
      <c r="L184" s="23">
        <v>5.5930741628324725</v>
      </c>
      <c r="M184" s="24">
        <v>72489475.357410178</v>
      </c>
      <c r="N184" s="20">
        <v>36</v>
      </c>
      <c r="O184" s="18" t="s">
        <v>147</v>
      </c>
      <c r="P184" s="18" t="s">
        <v>136</v>
      </c>
      <c r="Q184" s="18" t="s">
        <v>754</v>
      </c>
      <c r="R184" s="18" t="s">
        <v>309</v>
      </c>
      <c r="S184" s="18" t="s">
        <v>754</v>
      </c>
      <c r="T184" s="18" t="s">
        <v>754</v>
      </c>
      <c r="U184" s="18">
        <v>0</v>
      </c>
      <c r="V184" s="18" t="s">
        <v>1181</v>
      </c>
      <c r="W184" s="18">
        <v>1</v>
      </c>
      <c r="X184" s="83"/>
      <c r="Y184" s="70">
        <v>-0.181228</v>
      </c>
      <c r="Z184" s="84">
        <v>2.5149000000000001E-2</v>
      </c>
      <c r="AA184" s="84">
        <v>-0.14346600000000001</v>
      </c>
      <c r="AB184" s="84">
        <v>-0.13155600000000001</v>
      </c>
      <c r="AC184" s="84">
        <v>0.15191299999999999</v>
      </c>
      <c r="AD184" s="84">
        <v>4.6162000000000002E-2</v>
      </c>
      <c r="AE184" s="84">
        <v>-0.181228</v>
      </c>
      <c r="AF184" s="84">
        <v>-0.14346600000000001</v>
      </c>
      <c r="AG184" s="71">
        <v>4.6162000000000002E-2</v>
      </c>
      <c r="AI184" s="70">
        <v>-0.20358899999999999</v>
      </c>
      <c r="AJ184" s="84">
        <v>-2.849E-3</v>
      </c>
      <c r="AK184" s="84">
        <v>-0.16685900000000001</v>
      </c>
      <c r="AL184" s="84">
        <v>-0.15527299999999999</v>
      </c>
      <c r="AM184" s="84">
        <v>0.12045400000000001</v>
      </c>
      <c r="AN184" s="84">
        <v>1.7590999999999999E-2</v>
      </c>
      <c r="AO184" s="84">
        <v>-0.20358899999999999</v>
      </c>
      <c r="AP184" s="104">
        <v>-0.16685900000000001</v>
      </c>
      <c r="AQ184" s="88">
        <v>1.7590999999999999E-2</v>
      </c>
    </row>
    <row r="185" spans="2:43" ht="18">
      <c r="B185" s="14">
        <v>180</v>
      </c>
      <c r="C185" s="15">
        <v>6095</v>
      </c>
      <c r="D185" s="54">
        <v>36.4544700000001</v>
      </c>
      <c r="E185" s="54">
        <v>-97.052356000000003</v>
      </c>
      <c r="F185" s="13">
        <v>1138</v>
      </c>
      <c r="G185" s="16">
        <v>36.950963694410135</v>
      </c>
      <c r="H185" s="13">
        <v>4432949.3</v>
      </c>
      <c r="I185" s="17">
        <v>0.44</v>
      </c>
      <c r="J185" s="18">
        <v>10.845000000000001</v>
      </c>
      <c r="K185" s="19">
        <v>17.88</v>
      </c>
      <c r="L185" s="23">
        <v>3.736598536210332</v>
      </c>
      <c r="M185" s="24">
        <v>67976463.293986186</v>
      </c>
      <c r="N185" s="20">
        <v>39</v>
      </c>
      <c r="O185" s="18" t="s">
        <v>12</v>
      </c>
      <c r="P185" s="18" t="s">
        <v>756</v>
      </c>
      <c r="Q185" s="18" t="s">
        <v>107</v>
      </c>
      <c r="R185" s="18" t="s">
        <v>521</v>
      </c>
      <c r="S185" s="18" t="s">
        <v>755</v>
      </c>
      <c r="T185" s="18" t="s">
        <v>755</v>
      </c>
      <c r="U185" s="18">
        <v>0</v>
      </c>
      <c r="V185" s="18" t="s">
        <v>1181</v>
      </c>
      <c r="W185" s="18">
        <v>1</v>
      </c>
      <c r="X185" s="83"/>
      <c r="Y185" s="70">
        <v>-0.35565600000000003</v>
      </c>
      <c r="Z185" s="84">
        <v>2.9817E-2</v>
      </c>
      <c r="AA185" s="84">
        <v>-0.39492100000000002</v>
      </c>
      <c r="AB185" s="84">
        <v>-0.12760099999999999</v>
      </c>
      <c r="AC185" s="84">
        <v>-0.14763999999999999</v>
      </c>
      <c r="AD185" s="84">
        <v>5.0924999999999998E-2</v>
      </c>
      <c r="AE185" s="84">
        <v>-0.35565600000000003</v>
      </c>
      <c r="AF185" s="84">
        <v>-0.39492100000000002</v>
      </c>
      <c r="AG185" s="71">
        <v>-0.14763999999999999</v>
      </c>
      <c r="AI185" s="70">
        <v>-0.43890899999999999</v>
      </c>
      <c r="AJ185" s="84">
        <v>-0.103242</v>
      </c>
      <c r="AK185" s="84">
        <v>-0.47310099999999999</v>
      </c>
      <c r="AL185" s="84">
        <v>-0.24032100000000001</v>
      </c>
      <c r="AM185" s="84">
        <v>-0.25777</v>
      </c>
      <c r="AN185" s="84">
        <v>-8.4861000000000006E-2</v>
      </c>
      <c r="AO185" s="84">
        <v>-0.43890899999999999</v>
      </c>
      <c r="AP185" s="104">
        <v>-0.47310099999999999</v>
      </c>
      <c r="AQ185" s="88">
        <v>-0.25777</v>
      </c>
    </row>
    <row r="186" spans="2:43" ht="18">
      <c r="B186" s="14">
        <v>181</v>
      </c>
      <c r="C186" s="15">
        <v>1082</v>
      </c>
      <c r="D186" s="54">
        <v>41.180580000000099</v>
      </c>
      <c r="E186" s="54">
        <v>-95.838881000000001</v>
      </c>
      <c r="F186" s="13">
        <v>1648.3</v>
      </c>
      <c r="G186" s="16">
        <v>29.08683987989971</v>
      </c>
      <c r="H186" s="13">
        <v>10005991.59</v>
      </c>
      <c r="I186" s="17">
        <v>0.69</v>
      </c>
      <c r="J186" s="18">
        <v>10.161</v>
      </c>
      <c r="K186" s="19">
        <v>15.21</v>
      </c>
      <c r="L186" s="23">
        <v>3.3867768728766818</v>
      </c>
      <c r="M186" s="24">
        <v>104963482.22684252</v>
      </c>
      <c r="N186" s="20">
        <v>38</v>
      </c>
      <c r="O186" s="18" t="s">
        <v>152</v>
      </c>
      <c r="P186" s="18" t="s">
        <v>759</v>
      </c>
      <c r="Q186" s="18" t="s">
        <v>760</v>
      </c>
      <c r="R186" s="18" t="s">
        <v>156</v>
      </c>
      <c r="S186" s="18" t="s">
        <v>758</v>
      </c>
      <c r="T186" s="18" t="s">
        <v>757</v>
      </c>
      <c r="U186" s="18">
        <v>0</v>
      </c>
      <c r="V186" s="18" t="s">
        <v>1181</v>
      </c>
      <c r="W186" s="18">
        <v>1</v>
      </c>
      <c r="X186" s="83"/>
      <c r="Y186" s="70">
        <v>0.233402</v>
      </c>
      <c r="Z186" s="84">
        <v>0.52011600000000002</v>
      </c>
      <c r="AA186" s="84">
        <v>8.8603000000000001E-2</v>
      </c>
      <c r="AB186" s="84">
        <v>0.28775099999999998</v>
      </c>
      <c r="AC186" s="84">
        <v>0.483128</v>
      </c>
      <c r="AD186" s="84">
        <v>0.55127499999999996</v>
      </c>
      <c r="AE186" s="84">
        <v>0.233402</v>
      </c>
      <c r="AF186" s="84">
        <v>8.8603000000000001E-2</v>
      </c>
      <c r="AG186" s="71">
        <v>0.483128</v>
      </c>
      <c r="AI186" s="70">
        <v>0.13789499999999999</v>
      </c>
      <c r="AJ186" s="84">
        <v>0.40240700000000001</v>
      </c>
      <c r="AK186" s="84">
        <v>4.3080000000000002E-3</v>
      </c>
      <c r="AL186" s="84">
        <v>0.18803500000000001</v>
      </c>
      <c r="AM186" s="84">
        <v>0.36828300000000003</v>
      </c>
      <c r="AN186" s="84">
        <v>0.43115300000000001</v>
      </c>
      <c r="AO186" s="84">
        <v>0.13789499999999999</v>
      </c>
      <c r="AP186" s="104">
        <v>4.3080000000000002E-3</v>
      </c>
      <c r="AQ186" s="88">
        <v>0.36828300000000003</v>
      </c>
    </row>
    <row r="187" spans="2:43" ht="18">
      <c r="B187" s="14">
        <v>182</v>
      </c>
      <c r="C187" s="15">
        <v>2103</v>
      </c>
      <c r="D187" s="54">
        <v>38.561408999999998</v>
      </c>
      <c r="E187" s="54">
        <v>-90.83717</v>
      </c>
      <c r="F187" s="13">
        <v>2389.4</v>
      </c>
      <c r="G187" s="16">
        <v>31.15068702348232</v>
      </c>
      <c r="H187" s="13">
        <v>15755216</v>
      </c>
      <c r="I187" s="17">
        <v>0.75</v>
      </c>
      <c r="J187" s="18">
        <v>10.541</v>
      </c>
      <c r="K187" s="19">
        <v>17.760000000000002</v>
      </c>
      <c r="L187" s="23">
        <v>3.8125249788873199</v>
      </c>
      <c r="M187" s="24">
        <v>150906011.89559576</v>
      </c>
      <c r="N187" s="20">
        <v>47</v>
      </c>
      <c r="O187" s="18" t="s">
        <v>158</v>
      </c>
      <c r="P187" s="18" t="s">
        <v>82</v>
      </c>
      <c r="Q187" s="18" t="s">
        <v>761</v>
      </c>
      <c r="R187" s="18" t="s">
        <v>276</v>
      </c>
      <c r="S187" s="18" t="s">
        <v>761</v>
      </c>
      <c r="T187" s="18" t="s">
        <v>761</v>
      </c>
      <c r="U187" s="18">
        <v>0</v>
      </c>
      <c r="V187" s="18" t="s">
        <v>1181</v>
      </c>
      <c r="W187" s="18">
        <v>1</v>
      </c>
      <c r="X187" s="83"/>
      <c r="Y187" s="70">
        <v>0.44269199999999997</v>
      </c>
      <c r="Z187" s="84">
        <v>0.41196899999999997</v>
      </c>
      <c r="AA187" s="84">
        <v>0.23738100000000001</v>
      </c>
      <c r="AB187" s="84">
        <v>0.196135</v>
      </c>
      <c r="AC187" s="84">
        <v>0.61749600000000004</v>
      </c>
      <c r="AD187" s="84">
        <v>0.440911</v>
      </c>
      <c r="AE187" s="84">
        <v>0.41196899999999997</v>
      </c>
      <c r="AF187" s="84">
        <v>0.196135</v>
      </c>
      <c r="AG187" s="71">
        <v>0.440911</v>
      </c>
      <c r="AI187" s="70">
        <v>0.30197299999999999</v>
      </c>
      <c r="AJ187" s="84">
        <v>0.27424700000000002</v>
      </c>
      <c r="AK187" s="84">
        <v>0.116688</v>
      </c>
      <c r="AL187" s="84">
        <v>7.9464999999999994E-2</v>
      </c>
      <c r="AM187" s="84">
        <v>0.45972800000000003</v>
      </c>
      <c r="AN187" s="84">
        <v>0.30036600000000002</v>
      </c>
      <c r="AO187" s="84">
        <v>0.27424700000000002</v>
      </c>
      <c r="AP187" s="104">
        <v>7.9464999999999994E-2</v>
      </c>
      <c r="AQ187" s="88">
        <v>0.30036600000000002</v>
      </c>
    </row>
    <row r="188" spans="2:43" ht="18">
      <c r="B188" s="14">
        <v>183</v>
      </c>
      <c r="C188" s="15">
        <v>8042</v>
      </c>
      <c r="D188" s="54">
        <v>36.282156999999998</v>
      </c>
      <c r="E188" s="54">
        <v>-80.058849999999893</v>
      </c>
      <c r="F188" s="13">
        <v>2491.1999999999998</v>
      </c>
      <c r="G188" s="16">
        <v>63.655693832779647</v>
      </c>
      <c r="H188" s="13">
        <v>7978956.9000000004</v>
      </c>
      <c r="I188" s="17">
        <v>0.37</v>
      </c>
      <c r="J188" s="18">
        <v>9.2449999999999992</v>
      </c>
      <c r="K188" s="19">
        <v>35.22</v>
      </c>
      <c r="L188" s="23">
        <v>8.5675483667996026</v>
      </c>
      <c r="M188" s="24">
        <v>158527076.35598519</v>
      </c>
      <c r="N188" s="20">
        <v>44</v>
      </c>
      <c r="O188" s="18" t="s">
        <v>18</v>
      </c>
      <c r="P188" s="18" t="s">
        <v>764</v>
      </c>
      <c r="Q188" s="18" t="s">
        <v>765</v>
      </c>
      <c r="R188" s="18" t="s">
        <v>97</v>
      </c>
      <c r="S188" s="18" t="s">
        <v>763</v>
      </c>
      <c r="T188" s="18" t="s">
        <v>762</v>
      </c>
      <c r="U188" s="18">
        <v>0</v>
      </c>
      <c r="V188" s="18" t="s">
        <v>1181</v>
      </c>
      <c r="W188" s="18">
        <v>1</v>
      </c>
      <c r="X188" s="83"/>
      <c r="Y188" s="70">
        <v>0.32328800000000002</v>
      </c>
      <c r="Z188" s="84">
        <v>-0.40751199999999999</v>
      </c>
      <c r="AA188" s="84">
        <v>3.3732999999999999E-2</v>
      </c>
      <c r="AB188" s="84">
        <v>-0.49808000000000002</v>
      </c>
      <c r="AC188" s="84">
        <v>0.35523199999999999</v>
      </c>
      <c r="AD188" s="84">
        <v>-0.39536700000000002</v>
      </c>
      <c r="AE188" s="84">
        <v>-0.40751199999999999</v>
      </c>
      <c r="AF188" s="84">
        <v>-0.49808000000000002</v>
      </c>
      <c r="AG188" s="71">
        <v>-0.39536700000000002</v>
      </c>
      <c r="AI188" s="70">
        <v>0.42110999999999998</v>
      </c>
      <c r="AJ188" s="84">
        <v>-0.36371399999999998</v>
      </c>
      <c r="AK188" s="84">
        <v>0.11015</v>
      </c>
      <c r="AL188" s="84">
        <v>-0.460976</v>
      </c>
      <c r="AM188" s="84">
        <v>0.45541500000000001</v>
      </c>
      <c r="AN188" s="84">
        <v>-0.35067100000000001</v>
      </c>
      <c r="AO188" s="84">
        <v>-0.36371399999999998</v>
      </c>
      <c r="AP188" s="104">
        <v>-0.460976</v>
      </c>
      <c r="AQ188" s="88">
        <v>-0.35067100000000001</v>
      </c>
    </row>
    <row r="189" spans="2:43" ht="18">
      <c r="B189" s="14">
        <v>184</v>
      </c>
      <c r="C189" s="15">
        <v>3287</v>
      </c>
      <c r="D189" s="54">
        <v>34.056136000000002</v>
      </c>
      <c r="E189" s="54">
        <v>-81.217693999999895</v>
      </c>
      <c r="F189" s="13">
        <v>0</v>
      </c>
      <c r="G189" s="16">
        <v>72.36</v>
      </c>
      <c r="H189" s="13">
        <v>0</v>
      </c>
      <c r="I189" s="21">
        <v>0.36</v>
      </c>
      <c r="J189" s="18">
        <v>10.398</v>
      </c>
      <c r="K189" s="19">
        <v>43.73</v>
      </c>
      <c r="L189" s="23">
        <v>9.4990930897610468</v>
      </c>
      <c r="M189" s="24">
        <v>0</v>
      </c>
      <c r="N189" s="20">
        <v>60</v>
      </c>
      <c r="O189" s="18" t="s">
        <v>115</v>
      </c>
      <c r="P189" s="18" t="s">
        <v>1194</v>
      </c>
      <c r="Q189" s="18" t="s">
        <v>1253</v>
      </c>
      <c r="R189" s="18" t="s">
        <v>135</v>
      </c>
      <c r="S189" s="18" t="s">
        <v>766</v>
      </c>
      <c r="T189" s="18" t="s">
        <v>766</v>
      </c>
      <c r="U189" s="18"/>
      <c r="V189" s="18"/>
      <c r="W189" s="18">
        <v>2</v>
      </c>
      <c r="X189" s="83" t="s">
        <v>1237</v>
      </c>
      <c r="Y189" s="70" t="e">
        <v>#N/A</v>
      </c>
      <c r="Z189" s="84" t="e">
        <v>#N/A</v>
      </c>
      <c r="AA189" s="84" t="e">
        <v>#N/A</v>
      </c>
      <c r="AB189" s="84" t="e">
        <v>#N/A</v>
      </c>
      <c r="AC189" s="84" t="e">
        <v>#N/A</v>
      </c>
      <c r="AD189" s="84" t="e">
        <v>#N/A</v>
      </c>
      <c r="AE189" s="84" t="e">
        <v>#N/A</v>
      </c>
      <c r="AF189" s="84" t="e">
        <v>#N/A</v>
      </c>
      <c r="AG189" s="71" t="e">
        <v>#N/A</v>
      </c>
      <c r="AI189" s="70">
        <v>0.99389000000000005</v>
      </c>
      <c r="AJ189" s="84">
        <v>1.8056080000000001</v>
      </c>
      <c r="AK189" s="84">
        <v>0.61251900000000004</v>
      </c>
      <c r="AL189" s="84">
        <v>1.8056080000000001</v>
      </c>
      <c r="AM189" s="84">
        <v>0.78590300000000002</v>
      </c>
      <c r="AN189" s="84">
        <v>1.8056080000000001</v>
      </c>
      <c r="AO189" s="84">
        <v>0.99389000000000005</v>
      </c>
      <c r="AP189" s="104">
        <v>0.61251900000000004</v>
      </c>
      <c r="AQ189" s="88">
        <v>0.78590300000000002</v>
      </c>
    </row>
    <row r="190" spans="2:43" ht="18">
      <c r="B190" s="14">
        <v>185</v>
      </c>
      <c r="C190" s="15">
        <v>1252</v>
      </c>
      <c r="D190" s="54">
        <v>39.053542</v>
      </c>
      <c r="E190" s="54">
        <v>-95.568141999999995</v>
      </c>
      <c r="F190" s="13">
        <v>82</v>
      </c>
      <c r="G190" s="16">
        <v>77.98</v>
      </c>
      <c r="H190" s="13">
        <v>0</v>
      </c>
      <c r="I190" s="21">
        <v>0.13</v>
      </c>
      <c r="J190" s="18">
        <v>12.484999999999999</v>
      </c>
      <c r="K190" s="19">
        <v>18.88</v>
      </c>
      <c r="L190" s="23">
        <v>3.4342760998122226</v>
      </c>
      <c r="M190" s="24">
        <v>5195227.3897155337</v>
      </c>
      <c r="N190" s="20">
        <v>58</v>
      </c>
      <c r="O190" s="18" t="s">
        <v>91</v>
      </c>
      <c r="P190" s="18" t="s">
        <v>366</v>
      </c>
      <c r="Q190" s="18" t="s">
        <v>1204</v>
      </c>
      <c r="R190" s="18" t="s">
        <v>346</v>
      </c>
      <c r="S190" s="18" t="s">
        <v>1162</v>
      </c>
      <c r="T190" s="18" t="s">
        <v>767</v>
      </c>
      <c r="U190" s="18"/>
      <c r="V190" s="18"/>
      <c r="W190" s="18">
        <v>2</v>
      </c>
      <c r="X190" s="83" t="s">
        <v>1237</v>
      </c>
      <c r="Y190" s="70" t="e">
        <v>#N/A</v>
      </c>
      <c r="Z190" s="84" t="e">
        <v>#N/A</v>
      </c>
      <c r="AA190" s="84" t="e">
        <v>#N/A</v>
      </c>
      <c r="AB190" s="84" t="e">
        <v>#N/A</v>
      </c>
      <c r="AC190" s="84" t="e">
        <v>#N/A</v>
      </c>
      <c r="AD190" s="84" t="e">
        <v>#N/A</v>
      </c>
      <c r="AE190" s="84" t="e">
        <v>#N/A</v>
      </c>
      <c r="AF190" s="84" t="e">
        <v>#N/A</v>
      </c>
      <c r="AG190" s="71" t="e">
        <v>#N/A</v>
      </c>
      <c r="AI190" s="70">
        <v>-0.57225499999999996</v>
      </c>
      <c r="AJ190" s="84">
        <v>-0.46233600000000002</v>
      </c>
      <c r="AK190" s="84">
        <v>-0.61887300000000001</v>
      </c>
      <c r="AL190" s="84">
        <v>-0.54452299999999998</v>
      </c>
      <c r="AM190" s="84">
        <v>-0.47798000000000002</v>
      </c>
      <c r="AN190" s="84">
        <v>-0.45131500000000002</v>
      </c>
      <c r="AO190" s="84">
        <v>-0.57225499999999996</v>
      </c>
      <c r="AP190" s="104">
        <v>-0.61887300000000001</v>
      </c>
      <c r="AQ190" s="88">
        <v>-0.47798000000000002</v>
      </c>
    </row>
    <row r="191" spans="2:43" ht="18">
      <c r="B191" s="14">
        <v>186</v>
      </c>
      <c r="C191" s="15">
        <v>8223</v>
      </c>
      <c r="D191" s="54">
        <v>34.318632999999998</v>
      </c>
      <c r="E191" s="54">
        <v>-109.165114</v>
      </c>
      <c r="F191" s="13">
        <v>1765.8000000000002</v>
      </c>
      <c r="G191" s="16">
        <v>31.782094337326505</v>
      </c>
      <c r="H191" s="13">
        <v>9923570.8000000007</v>
      </c>
      <c r="I191" s="17">
        <v>0.64</v>
      </c>
      <c r="J191" s="18">
        <v>6.9119999999999999</v>
      </c>
      <c r="K191" s="19">
        <v>15.4</v>
      </c>
      <c r="L191" s="23">
        <v>5.0745398570144689</v>
      </c>
      <c r="M191" s="24">
        <v>112211317.46023369</v>
      </c>
      <c r="N191" s="20">
        <v>21</v>
      </c>
      <c r="O191" s="18" t="s">
        <v>80</v>
      </c>
      <c r="P191" s="18" t="s">
        <v>609</v>
      </c>
      <c r="Q191" s="18" t="s">
        <v>768</v>
      </c>
      <c r="R191" s="18" t="s">
        <v>108</v>
      </c>
      <c r="S191" s="18" t="s">
        <v>768</v>
      </c>
      <c r="T191" s="18" t="s">
        <v>768</v>
      </c>
      <c r="U191" s="18">
        <v>0</v>
      </c>
      <c r="V191" s="18" t="s">
        <v>1181</v>
      </c>
      <c r="W191" s="18">
        <v>1</v>
      </c>
      <c r="X191" s="83"/>
      <c r="Y191" s="70">
        <v>1.36198</v>
      </c>
      <c r="Z191" s="84">
        <v>0.169295</v>
      </c>
      <c r="AA191" s="84">
        <v>1.1715150000000001</v>
      </c>
      <c r="AB191" s="84">
        <v>-9.4439999999999993E-3</v>
      </c>
      <c r="AC191" s="84">
        <v>1.5474209999999999</v>
      </c>
      <c r="AD191" s="84">
        <v>0.19326299999999999</v>
      </c>
      <c r="AE191" s="84">
        <v>0.169295</v>
      </c>
      <c r="AF191" s="84">
        <v>-9.4439999999999993E-3</v>
      </c>
      <c r="AG191" s="71">
        <v>0.19326299999999999</v>
      </c>
      <c r="AI191" s="70">
        <v>1.2331650000000001</v>
      </c>
      <c r="AJ191" s="84">
        <v>0.10552499999999999</v>
      </c>
      <c r="AK191" s="84">
        <v>1.0530870000000001</v>
      </c>
      <c r="AL191" s="84">
        <v>-6.3465999999999995E-2</v>
      </c>
      <c r="AM191" s="84">
        <v>1.4084920000000001</v>
      </c>
      <c r="AN191" s="84">
        <v>0.12818599999999999</v>
      </c>
      <c r="AO191" s="84">
        <v>0.10552499999999999</v>
      </c>
      <c r="AP191" s="104">
        <v>-6.3465999999999995E-2</v>
      </c>
      <c r="AQ191" s="88">
        <v>0.12818599999999999</v>
      </c>
    </row>
    <row r="192" spans="2:43" ht="18">
      <c r="B192" s="14">
        <v>187</v>
      </c>
      <c r="C192" s="15">
        <v>1250</v>
      </c>
      <c r="D192" s="54">
        <v>39.008506000000096</v>
      </c>
      <c r="E192" s="54">
        <v>-95.270122000000001</v>
      </c>
      <c r="F192" s="13">
        <v>517</v>
      </c>
      <c r="G192" s="16">
        <v>31.947656960080984</v>
      </c>
      <c r="H192" s="13">
        <v>2805011.5</v>
      </c>
      <c r="I192" s="17">
        <v>0.62</v>
      </c>
      <c r="J192" s="18">
        <v>11.164999999999999</v>
      </c>
      <c r="K192" s="19">
        <v>16.89</v>
      </c>
      <c r="L192" s="23">
        <v>3.4217964867126192</v>
      </c>
      <c r="M192" s="24">
        <v>32638722.440193713</v>
      </c>
      <c r="N192" s="20">
        <v>63</v>
      </c>
      <c r="O192" s="18" t="s">
        <v>91</v>
      </c>
      <c r="P192" s="18" t="s">
        <v>106</v>
      </c>
      <c r="Q192" s="18" t="s">
        <v>34</v>
      </c>
      <c r="R192" s="18" t="s">
        <v>346</v>
      </c>
      <c r="S192" s="18" t="s">
        <v>34</v>
      </c>
      <c r="T192" s="18" t="s">
        <v>769</v>
      </c>
      <c r="U192" s="18">
        <v>0</v>
      </c>
      <c r="V192" s="18" t="s">
        <v>1181</v>
      </c>
      <c r="W192" s="18">
        <v>1</v>
      </c>
      <c r="X192" s="83"/>
      <c r="Y192" s="70">
        <v>-0.10016899999999999</v>
      </c>
      <c r="Z192" s="84">
        <v>0.32969599999999999</v>
      </c>
      <c r="AA192" s="84">
        <v>2.0996999999999998E-2</v>
      </c>
      <c r="AB192" s="84">
        <v>0.12643799999999999</v>
      </c>
      <c r="AC192" s="84">
        <v>0.13505500000000001</v>
      </c>
      <c r="AD192" s="84">
        <v>0.35695100000000002</v>
      </c>
      <c r="AE192" s="84">
        <v>-0.10016899999999999</v>
      </c>
      <c r="AF192" s="84">
        <v>2.0996999999999998E-2</v>
      </c>
      <c r="AG192" s="71">
        <v>0.13505500000000001</v>
      </c>
      <c r="AI192" s="70">
        <v>-0.24293200000000001</v>
      </c>
      <c r="AJ192" s="84">
        <v>0.11873300000000001</v>
      </c>
      <c r="AK192" s="84">
        <v>-0.14099</v>
      </c>
      <c r="AL192" s="84">
        <v>-5.2276999999999997E-2</v>
      </c>
      <c r="AM192" s="84">
        <v>-4.5027999999999999E-2</v>
      </c>
      <c r="AN192" s="84">
        <v>0.14166400000000001</v>
      </c>
      <c r="AO192" s="84">
        <v>-0.24293200000000001</v>
      </c>
      <c r="AP192" s="104">
        <v>-0.14099</v>
      </c>
      <c r="AQ192" s="88">
        <v>-4.5027999999999999E-2</v>
      </c>
    </row>
    <row r="193" spans="2:43" ht="18">
      <c r="B193" s="14">
        <v>188</v>
      </c>
      <c r="C193" s="15">
        <v>3407</v>
      </c>
      <c r="D193" s="54">
        <v>35.898693000000002</v>
      </c>
      <c r="E193" s="54">
        <v>-84.519784000000001</v>
      </c>
      <c r="F193" s="13">
        <v>1700</v>
      </c>
      <c r="G193" s="16">
        <v>67.884375843704746</v>
      </c>
      <c r="H193" s="13">
        <v>3041842.6</v>
      </c>
      <c r="I193" s="17">
        <v>0.2</v>
      </c>
      <c r="J193" s="18">
        <v>11.343999999999999</v>
      </c>
      <c r="K193" s="19">
        <v>28.34</v>
      </c>
      <c r="L193" s="23">
        <v>5.6777835203751108</v>
      </c>
      <c r="M193" s="24">
        <v>103016843.24593703</v>
      </c>
      <c r="N193" s="20">
        <v>64</v>
      </c>
      <c r="O193" s="18" t="s">
        <v>86</v>
      </c>
      <c r="P193" s="18" t="s">
        <v>771</v>
      </c>
      <c r="Q193" s="18" t="s">
        <v>173</v>
      </c>
      <c r="R193" s="18" t="s">
        <v>30</v>
      </c>
      <c r="S193" s="18" t="s">
        <v>173</v>
      </c>
      <c r="T193" s="18" t="s">
        <v>770</v>
      </c>
      <c r="U193" s="18">
        <v>0</v>
      </c>
      <c r="V193" s="18" t="s">
        <v>1181</v>
      </c>
      <c r="W193" s="18">
        <v>1</v>
      </c>
      <c r="X193" s="83"/>
      <c r="Y193" s="70">
        <v>0.22334699999999999</v>
      </c>
      <c r="Z193" s="84">
        <v>-0.44610499999999997</v>
      </c>
      <c r="AA193" s="84">
        <v>-3.6974E-2</v>
      </c>
      <c r="AB193" s="84">
        <v>-0.53077399999999997</v>
      </c>
      <c r="AC193" s="84">
        <v>0.26287899999999997</v>
      </c>
      <c r="AD193" s="84">
        <v>-0.43475200000000003</v>
      </c>
      <c r="AE193" s="84">
        <v>-0.44610499999999997</v>
      </c>
      <c r="AF193" s="84">
        <v>-0.53077399999999997</v>
      </c>
      <c r="AG193" s="71">
        <v>-0.43475200000000003</v>
      </c>
      <c r="AI193" s="70">
        <v>0.49718600000000002</v>
      </c>
      <c r="AJ193" s="84">
        <v>-0.32212000000000002</v>
      </c>
      <c r="AK193" s="84">
        <v>0.178593</v>
      </c>
      <c r="AL193" s="84">
        <v>-0.42574099999999998</v>
      </c>
      <c r="AM193" s="84">
        <v>0.54556700000000002</v>
      </c>
      <c r="AN193" s="84">
        <v>-0.30822500000000003</v>
      </c>
      <c r="AO193" s="84">
        <v>-0.32212000000000002</v>
      </c>
      <c r="AP193" s="104">
        <v>-0.42574099999999998</v>
      </c>
      <c r="AQ193" s="88">
        <v>-0.30822500000000003</v>
      </c>
    </row>
    <row r="194" spans="2:43" ht="18">
      <c r="B194" s="14">
        <v>189</v>
      </c>
      <c r="C194" s="15">
        <v>892</v>
      </c>
      <c r="D194" s="54">
        <v>41.302818000000102</v>
      </c>
      <c r="E194" s="54">
        <v>-89.315224999999899</v>
      </c>
      <c r="F194" s="13">
        <v>306.3</v>
      </c>
      <c r="G194" s="16">
        <v>33.931486573459658</v>
      </c>
      <c r="H194" s="13">
        <v>1721216.7</v>
      </c>
      <c r="I194" s="17">
        <v>0.64</v>
      </c>
      <c r="J194" s="18">
        <v>11.385999999999999</v>
      </c>
      <c r="K194" s="19">
        <v>18.38</v>
      </c>
      <c r="L194" s="23">
        <v>3.6656000994629307</v>
      </c>
      <c r="M194" s="24">
        <v>20458186.29334728</v>
      </c>
      <c r="N194" s="20">
        <v>62</v>
      </c>
      <c r="O194" s="18" t="s">
        <v>193</v>
      </c>
      <c r="P194" s="18" t="s">
        <v>119</v>
      </c>
      <c r="Q194" s="18" t="s">
        <v>409</v>
      </c>
      <c r="R194" s="18" t="s">
        <v>274</v>
      </c>
      <c r="S194" s="18" t="s">
        <v>409</v>
      </c>
      <c r="T194" s="18" t="s">
        <v>409</v>
      </c>
      <c r="U194" s="18">
        <v>0</v>
      </c>
      <c r="V194" s="18" t="s">
        <v>1181</v>
      </c>
      <c r="W194" s="18">
        <v>1</v>
      </c>
      <c r="X194" s="83"/>
      <c r="Y194" s="70">
        <v>5.1999999999999997E-5</v>
      </c>
      <c r="Z194" s="84">
        <v>0.36206100000000002</v>
      </c>
      <c r="AA194" s="84">
        <v>-0.113687</v>
      </c>
      <c r="AB194" s="84">
        <v>0.15385599999999999</v>
      </c>
      <c r="AC194" s="84">
        <v>0.21617500000000001</v>
      </c>
      <c r="AD194" s="84">
        <v>0.38997999999999999</v>
      </c>
      <c r="AE194" s="84">
        <v>5.1999999999999997E-5</v>
      </c>
      <c r="AF194" s="84">
        <v>-0.113687</v>
      </c>
      <c r="AG194" s="71">
        <v>0.21617500000000001</v>
      </c>
      <c r="AI194" s="70">
        <v>-0.14604900000000001</v>
      </c>
      <c r="AJ194" s="84">
        <v>0.163073</v>
      </c>
      <c r="AK194" s="84">
        <v>-0.243171</v>
      </c>
      <c r="AL194" s="84">
        <v>-1.4715000000000001E-2</v>
      </c>
      <c r="AM194" s="84">
        <v>3.85E-2</v>
      </c>
      <c r="AN194" s="84">
        <v>0.186913</v>
      </c>
      <c r="AO194" s="84">
        <v>-0.14604900000000001</v>
      </c>
      <c r="AP194" s="104">
        <v>-0.243171</v>
      </c>
      <c r="AQ194" s="88">
        <v>3.85E-2</v>
      </c>
    </row>
    <row r="195" spans="2:43" ht="18">
      <c r="B195" s="14">
        <v>190</v>
      </c>
      <c r="C195" s="15">
        <v>1710</v>
      </c>
      <c r="D195" s="54">
        <v>42.910015999999999</v>
      </c>
      <c r="E195" s="54">
        <v>-86.203253000000004</v>
      </c>
      <c r="F195" s="13">
        <v>1560.8</v>
      </c>
      <c r="G195" s="16">
        <v>41.798283662456356</v>
      </c>
      <c r="H195" s="13">
        <v>7647545.7989999996</v>
      </c>
      <c r="I195" s="17">
        <v>0.56000000000000005</v>
      </c>
      <c r="J195" s="18">
        <v>11.544</v>
      </c>
      <c r="K195" s="19">
        <v>24.1</v>
      </c>
      <c r="L195" s="23">
        <v>4.7303306037916775</v>
      </c>
      <c r="M195" s="24">
        <v>99173014.935420275</v>
      </c>
      <c r="N195" s="20">
        <v>47</v>
      </c>
      <c r="O195" s="18" t="s">
        <v>50</v>
      </c>
      <c r="P195" s="18" t="s">
        <v>275</v>
      </c>
      <c r="Q195" s="18" t="s">
        <v>774</v>
      </c>
      <c r="R195" s="18" t="s">
        <v>392</v>
      </c>
      <c r="S195" s="18" t="s">
        <v>773</v>
      </c>
      <c r="T195" s="18" t="s">
        <v>772</v>
      </c>
      <c r="U195" s="18">
        <v>0</v>
      </c>
      <c r="V195" s="18" t="s">
        <v>1181</v>
      </c>
      <c r="W195" s="18">
        <v>1</v>
      </c>
      <c r="X195" s="83"/>
      <c r="Y195" s="70">
        <v>1.3264849999999999</v>
      </c>
      <c r="Z195" s="84">
        <v>3.8566590000000001</v>
      </c>
      <c r="AA195" s="84">
        <v>0.91700599999999999</v>
      </c>
      <c r="AB195" s="84">
        <v>3.8566590000000001</v>
      </c>
      <c r="AC195" s="84">
        <v>1.1164529999999999</v>
      </c>
      <c r="AD195" s="84">
        <v>3.8566590000000001</v>
      </c>
      <c r="AE195" s="84">
        <v>1.3264849999999999</v>
      </c>
      <c r="AF195" s="84">
        <v>0.91700599999999999</v>
      </c>
      <c r="AG195" s="71">
        <v>1.1164529999999999</v>
      </c>
      <c r="AI195" s="70">
        <v>1.009266</v>
      </c>
      <c r="AJ195" s="84">
        <v>3.1944490000000001</v>
      </c>
      <c r="AK195" s="84">
        <v>0.65562100000000001</v>
      </c>
      <c r="AL195" s="84">
        <v>3.1944490000000001</v>
      </c>
      <c r="AM195" s="84">
        <v>0.82787299999999997</v>
      </c>
      <c r="AN195" s="84">
        <v>3.1944490000000001</v>
      </c>
      <c r="AO195" s="84">
        <v>1.009266</v>
      </c>
      <c r="AP195" s="104">
        <v>0.65562100000000001</v>
      </c>
      <c r="AQ195" s="88">
        <v>0.82787299999999997</v>
      </c>
    </row>
    <row r="196" spans="2:43" ht="18">
      <c r="B196" s="14">
        <v>191</v>
      </c>
      <c r="C196" s="15">
        <v>994</v>
      </c>
      <c r="D196" s="54">
        <v>38.527358999999997</v>
      </c>
      <c r="E196" s="54">
        <v>-87.253979000000001</v>
      </c>
      <c r="F196" s="13">
        <v>2146.6999999999998</v>
      </c>
      <c r="G196" s="16">
        <v>48.259357557285377</v>
      </c>
      <c r="H196" s="13">
        <v>9084799.8000000007</v>
      </c>
      <c r="I196" s="17">
        <v>0.48</v>
      </c>
      <c r="J196" s="18">
        <v>10.951000000000001</v>
      </c>
      <c r="K196" s="19">
        <v>26.99</v>
      </c>
      <c r="L196" s="23">
        <v>5.5406589088714444</v>
      </c>
      <c r="M196" s="24">
        <v>142892078.33537117</v>
      </c>
      <c r="N196" s="20">
        <v>42</v>
      </c>
      <c r="O196" s="18" t="s">
        <v>147</v>
      </c>
      <c r="P196" s="18" t="s">
        <v>308</v>
      </c>
      <c r="Q196" s="18" t="s">
        <v>127</v>
      </c>
      <c r="R196" s="18" t="s">
        <v>288</v>
      </c>
      <c r="S196" s="18" t="s">
        <v>776</v>
      </c>
      <c r="T196" s="18" t="s">
        <v>775</v>
      </c>
      <c r="U196" s="18">
        <v>0</v>
      </c>
      <c r="V196" s="18" t="s">
        <v>1181</v>
      </c>
      <c r="W196" s="18">
        <v>1</v>
      </c>
      <c r="X196" s="83"/>
      <c r="Y196" s="70">
        <v>-0.23017899999999999</v>
      </c>
      <c r="Z196" s="84">
        <v>-6.7183999999999994E-2</v>
      </c>
      <c r="AA196" s="84">
        <v>-0.19861300000000001</v>
      </c>
      <c r="AB196" s="84">
        <v>-0.20977399999999999</v>
      </c>
      <c r="AC196" s="84">
        <v>7.5674000000000005E-2</v>
      </c>
      <c r="AD196" s="84">
        <v>-4.8063000000000002E-2</v>
      </c>
      <c r="AE196" s="84">
        <v>-0.23017899999999999</v>
      </c>
      <c r="AF196" s="84">
        <v>-0.20977399999999999</v>
      </c>
      <c r="AG196" s="71">
        <v>-4.8063000000000002E-2</v>
      </c>
      <c r="AI196" s="70">
        <v>-0.22789400000000001</v>
      </c>
      <c r="AJ196" s="84">
        <v>-6.4416000000000001E-2</v>
      </c>
      <c r="AK196" s="84">
        <v>-0.19623499999999999</v>
      </c>
      <c r="AL196" s="84">
        <v>-0.207429</v>
      </c>
      <c r="AM196" s="84">
        <v>7.8866000000000006E-2</v>
      </c>
      <c r="AN196" s="84">
        <v>-4.5238E-2</v>
      </c>
      <c r="AO196" s="84">
        <v>-0.22789400000000001</v>
      </c>
      <c r="AP196" s="104">
        <v>-0.207429</v>
      </c>
      <c r="AQ196" s="88">
        <v>-4.5238E-2</v>
      </c>
    </row>
    <row r="197" spans="2:43" ht="18">
      <c r="B197" s="14">
        <v>192</v>
      </c>
      <c r="C197" s="15">
        <v>1572</v>
      </c>
      <c r="D197" s="54">
        <v>39.208344000000103</v>
      </c>
      <c r="E197" s="54">
        <v>-77.464382999999899</v>
      </c>
      <c r="F197" s="13">
        <v>588</v>
      </c>
      <c r="G197" s="16">
        <v>237.94762535311816</v>
      </c>
      <c r="H197" s="13">
        <v>229796.63</v>
      </c>
      <c r="I197" s="17">
        <v>0.04</v>
      </c>
      <c r="J197" s="18">
        <v>12.895</v>
      </c>
      <c r="K197" s="19">
        <v>44.17</v>
      </c>
      <c r="L197" s="23">
        <v>7.7627020556219559</v>
      </c>
      <c r="M197" s="24">
        <v>42745602.503473118</v>
      </c>
      <c r="N197" s="20">
        <v>42</v>
      </c>
      <c r="O197" s="18" t="s">
        <v>31</v>
      </c>
      <c r="P197" s="18" t="s">
        <v>170</v>
      </c>
      <c r="Q197" s="18" t="s">
        <v>777</v>
      </c>
      <c r="R197" s="18" t="s">
        <v>53</v>
      </c>
      <c r="S197" s="18" t="s">
        <v>777</v>
      </c>
      <c r="T197" s="18" t="s">
        <v>777</v>
      </c>
      <c r="U197" s="18">
        <v>0</v>
      </c>
      <c r="V197" s="18" t="s">
        <v>1181</v>
      </c>
      <c r="W197" s="18">
        <v>1</v>
      </c>
      <c r="X197" s="83"/>
      <c r="Y197" s="70">
        <v>-0.78573700000000002</v>
      </c>
      <c r="Z197" s="84">
        <v>-0.81790399999999996</v>
      </c>
      <c r="AA197" s="84">
        <v>-0.81846600000000003</v>
      </c>
      <c r="AB197" s="84">
        <v>-0.84573900000000002</v>
      </c>
      <c r="AC197" s="84">
        <v>-0.75742600000000004</v>
      </c>
      <c r="AD197" s="84">
        <v>-0.81417099999999998</v>
      </c>
      <c r="AE197" s="84">
        <v>-0.81790399999999996</v>
      </c>
      <c r="AF197" s="84">
        <v>-0.84573900000000002</v>
      </c>
      <c r="AG197" s="71">
        <v>-0.81417099999999998</v>
      </c>
      <c r="AI197" s="70">
        <v>-0.60127399999999998</v>
      </c>
      <c r="AJ197" s="84">
        <v>-0.661134</v>
      </c>
      <c r="AK197" s="84">
        <v>-0.66217999999999999</v>
      </c>
      <c r="AL197" s="84">
        <v>-0.71293300000000004</v>
      </c>
      <c r="AM197" s="84">
        <v>-0.54858899999999999</v>
      </c>
      <c r="AN197" s="84">
        <v>-0.65418799999999999</v>
      </c>
      <c r="AO197" s="84">
        <v>-0.661134</v>
      </c>
      <c r="AP197" s="104">
        <v>-0.71293300000000004</v>
      </c>
      <c r="AQ197" s="88">
        <v>-0.65418799999999999</v>
      </c>
    </row>
    <row r="198" spans="2:43" ht="18">
      <c r="B198" s="14">
        <v>193</v>
      </c>
      <c r="C198" s="15">
        <v>7030</v>
      </c>
      <c r="D198" s="54">
        <v>31.0931110000001</v>
      </c>
      <c r="E198" s="54">
        <v>-96.695980000000006</v>
      </c>
      <c r="F198" s="13">
        <v>349.2</v>
      </c>
      <c r="G198" s="16">
        <v>27.892618835705719</v>
      </c>
      <c r="H198" s="13">
        <v>2453002.6</v>
      </c>
      <c r="I198" s="17">
        <v>0.8</v>
      </c>
      <c r="J198" s="18">
        <v>11.618</v>
      </c>
      <c r="K198" s="19">
        <v>16.2</v>
      </c>
      <c r="L198" s="23">
        <v>3.1518629362181763</v>
      </c>
      <c r="M198" s="24">
        <v>20950496.427408274</v>
      </c>
      <c r="N198" s="20">
        <v>28</v>
      </c>
      <c r="O198" s="18" t="s">
        <v>7</v>
      </c>
      <c r="P198" s="18" t="s">
        <v>568</v>
      </c>
      <c r="Q198" s="18" t="s">
        <v>250</v>
      </c>
      <c r="R198" s="18" t="s">
        <v>725</v>
      </c>
      <c r="S198" s="18" t="s">
        <v>778</v>
      </c>
      <c r="T198" s="18" t="s">
        <v>778</v>
      </c>
      <c r="U198" s="18">
        <v>0</v>
      </c>
      <c r="V198" s="18" t="s">
        <v>1181</v>
      </c>
      <c r="W198" s="18">
        <v>1</v>
      </c>
      <c r="X198" s="83"/>
      <c r="Y198" s="70">
        <v>0.24182500000000001</v>
      </c>
      <c r="Z198" s="84">
        <v>0.39352399999999998</v>
      </c>
      <c r="AA198" s="84">
        <v>0.100982</v>
      </c>
      <c r="AB198" s="84">
        <v>0.18051</v>
      </c>
      <c r="AC198" s="84">
        <v>0.50379700000000005</v>
      </c>
      <c r="AD198" s="84">
        <v>0.42208800000000002</v>
      </c>
      <c r="AE198" s="84">
        <v>0.24182500000000001</v>
      </c>
      <c r="AF198" s="84">
        <v>0.100982</v>
      </c>
      <c r="AG198" s="71">
        <v>0.42208800000000002</v>
      </c>
      <c r="AI198" s="70">
        <v>0.21931</v>
      </c>
      <c r="AJ198" s="84">
        <v>0.368259</v>
      </c>
      <c r="AK198" s="84">
        <v>8.1020999999999996E-2</v>
      </c>
      <c r="AL198" s="84">
        <v>0.159107</v>
      </c>
      <c r="AM198" s="84">
        <v>0.47653200000000001</v>
      </c>
      <c r="AN198" s="84">
        <v>0.39630500000000002</v>
      </c>
      <c r="AO198" s="84">
        <v>0.21931</v>
      </c>
      <c r="AP198" s="104">
        <v>8.1020999999999996E-2</v>
      </c>
      <c r="AQ198" s="88">
        <v>0.39630500000000002</v>
      </c>
    </row>
    <row r="199" spans="2:43" ht="18">
      <c r="B199" s="14">
        <v>194</v>
      </c>
      <c r="C199" s="15">
        <v>628</v>
      </c>
      <c r="D199" s="54">
        <v>28.967129000000099</v>
      </c>
      <c r="E199" s="54">
        <v>-82.696815000000001</v>
      </c>
      <c r="F199" s="13">
        <v>2442.6999999999998</v>
      </c>
      <c r="G199" s="16">
        <v>63.686715423770146</v>
      </c>
      <c r="H199" s="13">
        <v>8420643.0999999996</v>
      </c>
      <c r="I199" s="17">
        <v>0.39</v>
      </c>
      <c r="J199" s="18">
        <v>10.696999999999999</v>
      </c>
      <c r="K199" s="19">
        <v>38.15</v>
      </c>
      <c r="L199" s="23">
        <v>8.1063323523444275</v>
      </c>
      <c r="M199" s="24">
        <v>146775034.94075775</v>
      </c>
      <c r="N199" s="20">
        <v>43</v>
      </c>
      <c r="O199" s="18" t="s">
        <v>94</v>
      </c>
      <c r="P199" s="18" t="s">
        <v>780</v>
      </c>
      <c r="Q199" s="18" t="s">
        <v>779</v>
      </c>
      <c r="R199" s="18" t="s">
        <v>209</v>
      </c>
      <c r="S199" s="18" t="s">
        <v>779</v>
      </c>
      <c r="T199" s="18" t="s">
        <v>779</v>
      </c>
      <c r="U199" s="18">
        <v>0</v>
      </c>
      <c r="V199" s="18">
        <v>2018</v>
      </c>
      <c r="W199" s="18">
        <v>1</v>
      </c>
      <c r="X199" s="83"/>
      <c r="Y199" s="70">
        <v>0.34332099999999999</v>
      </c>
      <c r="Z199" s="84">
        <v>-0.38988</v>
      </c>
      <c r="AA199" s="84">
        <v>6.0298999999999998E-2</v>
      </c>
      <c r="AB199" s="84">
        <v>-0.48314400000000002</v>
      </c>
      <c r="AC199" s="84">
        <v>0.38858300000000001</v>
      </c>
      <c r="AD199" s="84">
        <v>-0.37737500000000002</v>
      </c>
      <c r="AE199" s="84">
        <v>-0.38988</v>
      </c>
      <c r="AF199" s="84">
        <v>-0.48314400000000002</v>
      </c>
      <c r="AG199" s="71">
        <v>-0.37737500000000002</v>
      </c>
      <c r="AI199" s="70">
        <v>0.223333</v>
      </c>
      <c r="AJ199" s="84">
        <v>-0.44437700000000002</v>
      </c>
      <c r="AK199" s="84">
        <v>-3.4408000000000001E-2</v>
      </c>
      <c r="AL199" s="84">
        <v>-0.52930999999999995</v>
      </c>
      <c r="AM199" s="84">
        <v>0.26455299999999998</v>
      </c>
      <c r="AN199" s="84">
        <v>-0.43298799999999998</v>
      </c>
      <c r="AO199" s="84">
        <v>-0.44437700000000002</v>
      </c>
      <c r="AP199" s="104">
        <v>-0.52930999999999995</v>
      </c>
      <c r="AQ199" s="88">
        <v>-0.43298799999999998</v>
      </c>
    </row>
    <row r="200" spans="2:43" ht="18">
      <c r="B200" s="14">
        <v>195</v>
      </c>
      <c r="C200" s="15">
        <v>663</v>
      </c>
      <c r="D200" s="54">
        <v>29.759124</v>
      </c>
      <c r="E200" s="54">
        <v>-82.387828999999996</v>
      </c>
      <c r="F200" s="13">
        <v>250.7</v>
      </c>
      <c r="G200" s="16">
        <v>95.091744125762105</v>
      </c>
      <c r="H200" s="13">
        <v>434522.45</v>
      </c>
      <c r="I200" s="17">
        <v>0.2</v>
      </c>
      <c r="J200" s="18">
        <v>14.689</v>
      </c>
      <c r="K200" s="19">
        <v>52.39</v>
      </c>
      <c r="L200" s="23">
        <v>8.1442516356836752</v>
      </c>
      <c r="M200" s="24">
        <v>15016006.30264548</v>
      </c>
      <c r="N200" s="20">
        <v>34</v>
      </c>
      <c r="O200" s="18" t="s">
        <v>94</v>
      </c>
      <c r="P200" s="18" t="s">
        <v>731</v>
      </c>
      <c r="Q200" s="18" t="s">
        <v>565</v>
      </c>
      <c r="R200" s="18" t="s">
        <v>782</v>
      </c>
      <c r="S200" s="18" t="s">
        <v>781</v>
      </c>
      <c r="T200" s="18" t="s">
        <v>781</v>
      </c>
      <c r="U200" s="18">
        <v>0</v>
      </c>
      <c r="V200" s="18" t="s">
        <v>1181</v>
      </c>
      <c r="W200" s="18">
        <v>1</v>
      </c>
      <c r="X200" s="83"/>
      <c r="Y200" s="70">
        <v>-0.21715999999999999</v>
      </c>
      <c r="Z200" s="84">
        <v>-0.56737800000000005</v>
      </c>
      <c r="AA200" s="84">
        <v>-0.37453500000000001</v>
      </c>
      <c r="AB200" s="84">
        <v>-0.63350899999999999</v>
      </c>
      <c r="AC200" s="84">
        <v>-0.17637900000000001</v>
      </c>
      <c r="AD200" s="84">
        <v>-0.55851099999999998</v>
      </c>
      <c r="AE200" s="84">
        <v>-0.56737800000000005</v>
      </c>
      <c r="AF200" s="84">
        <v>-0.63350899999999999</v>
      </c>
      <c r="AG200" s="71">
        <v>-0.55851099999999998</v>
      </c>
      <c r="AI200" s="70">
        <v>-0.22963500000000001</v>
      </c>
      <c r="AJ200" s="84">
        <v>-0.574272</v>
      </c>
      <c r="AK200" s="84">
        <v>-0.38450200000000001</v>
      </c>
      <c r="AL200" s="84">
        <v>-0.63934899999999995</v>
      </c>
      <c r="AM200" s="84">
        <v>-0.189503</v>
      </c>
      <c r="AN200" s="84">
        <v>-0.56554599999999999</v>
      </c>
      <c r="AO200" s="84">
        <v>-0.574272</v>
      </c>
      <c r="AP200" s="104">
        <v>-0.63934899999999995</v>
      </c>
      <c r="AQ200" s="88">
        <v>-0.56554599999999999</v>
      </c>
    </row>
    <row r="201" spans="2:43" ht="18">
      <c r="B201" s="14">
        <v>196</v>
      </c>
      <c r="C201" s="15">
        <v>6179</v>
      </c>
      <c r="D201" s="54">
        <v>29.916403000000098</v>
      </c>
      <c r="E201" s="54">
        <v>-96.750980999999996</v>
      </c>
      <c r="F201" s="13">
        <v>1690</v>
      </c>
      <c r="G201" s="16">
        <v>27.865902181697226</v>
      </c>
      <c r="H201" s="13">
        <v>10341894</v>
      </c>
      <c r="I201" s="17">
        <v>0.7</v>
      </c>
      <c r="J201" s="18">
        <v>10.662000000000001</v>
      </c>
      <c r="K201" s="19">
        <v>14.87</v>
      </c>
      <c r="L201" s="23">
        <v>3.1777536741378576</v>
      </c>
      <c r="M201" s="24">
        <v>101538251.14143717</v>
      </c>
      <c r="N201" s="20">
        <v>35</v>
      </c>
      <c r="O201" s="18" t="s">
        <v>7</v>
      </c>
      <c r="P201" s="18" t="s">
        <v>194</v>
      </c>
      <c r="Q201" s="18" t="s">
        <v>195</v>
      </c>
      <c r="R201" s="18" t="s">
        <v>569</v>
      </c>
      <c r="S201" s="18" t="s">
        <v>194</v>
      </c>
      <c r="T201" s="18" t="s">
        <v>783</v>
      </c>
      <c r="U201" s="18">
        <v>0</v>
      </c>
      <c r="V201" s="18" t="s">
        <v>1181</v>
      </c>
      <c r="W201" s="18">
        <v>1</v>
      </c>
      <c r="X201" s="83"/>
      <c r="Y201" s="70">
        <v>0.29995500000000003</v>
      </c>
      <c r="Z201" s="84">
        <v>0.44571899999999998</v>
      </c>
      <c r="AA201" s="84">
        <v>0.39321</v>
      </c>
      <c r="AB201" s="84">
        <v>0.22472600000000001</v>
      </c>
      <c r="AC201" s="84">
        <v>0.56024300000000005</v>
      </c>
      <c r="AD201" s="84">
        <v>0.47535300000000003</v>
      </c>
      <c r="AE201" s="84">
        <v>0.29995500000000003</v>
      </c>
      <c r="AF201" s="84">
        <v>0.22472600000000001</v>
      </c>
      <c r="AG201" s="71">
        <v>0.47535300000000003</v>
      </c>
      <c r="AI201" s="70">
        <v>0.212421</v>
      </c>
      <c r="AJ201" s="84">
        <v>0.34837000000000001</v>
      </c>
      <c r="AK201" s="84">
        <v>0.29939700000000002</v>
      </c>
      <c r="AL201" s="84">
        <v>0.142258</v>
      </c>
      <c r="AM201" s="84">
        <v>0.45518199999999998</v>
      </c>
      <c r="AN201" s="84">
        <v>0.37600899999999998</v>
      </c>
      <c r="AO201" s="84">
        <v>0.212421</v>
      </c>
      <c r="AP201" s="104">
        <v>0.142258</v>
      </c>
      <c r="AQ201" s="88">
        <v>0.37600899999999998</v>
      </c>
    </row>
    <row r="202" spans="2:43" ht="18">
      <c r="B202" s="14">
        <v>197</v>
      </c>
      <c r="C202" s="15">
        <v>3149</v>
      </c>
      <c r="D202" s="54">
        <v>41.0714520000001</v>
      </c>
      <c r="E202" s="54">
        <v>-76.664532999999906</v>
      </c>
      <c r="F202" s="13">
        <v>1775.1</v>
      </c>
      <c r="G202" s="16">
        <v>74.966362974674141</v>
      </c>
      <c r="H202" s="13">
        <v>2602573.9</v>
      </c>
      <c r="I202" s="17">
        <v>0.17</v>
      </c>
      <c r="J202" s="18">
        <v>10.893000000000001</v>
      </c>
      <c r="K202" s="19">
        <v>22.5</v>
      </c>
      <c r="L202" s="23">
        <v>4.735638485073606</v>
      </c>
      <c r="M202" s="24">
        <v>124222737.78472516</v>
      </c>
      <c r="N202" s="20">
        <v>46</v>
      </c>
      <c r="O202" s="18" t="s">
        <v>15</v>
      </c>
      <c r="P202" s="18" t="s">
        <v>784</v>
      </c>
      <c r="Q202" s="18" t="s">
        <v>785</v>
      </c>
      <c r="R202" s="18" t="s">
        <v>387</v>
      </c>
      <c r="S202" s="18" t="s">
        <v>784</v>
      </c>
      <c r="T202" s="18" t="s">
        <v>784</v>
      </c>
      <c r="U202" s="18">
        <v>0</v>
      </c>
      <c r="V202" s="18" t="s">
        <v>1181</v>
      </c>
      <c r="W202" s="18">
        <v>1</v>
      </c>
      <c r="X202" s="83"/>
      <c r="Y202" s="70">
        <v>8.7340000000000001E-2</v>
      </c>
      <c r="Z202" s="84">
        <v>-0.362008</v>
      </c>
      <c r="AA202" s="84">
        <v>-0.134518</v>
      </c>
      <c r="AB202" s="84">
        <v>-0.45953100000000002</v>
      </c>
      <c r="AC202" s="84">
        <v>0.135325</v>
      </c>
      <c r="AD202" s="84">
        <v>-0.34893000000000002</v>
      </c>
      <c r="AE202" s="84">
        <v>-0.362008</v>
      </c>
      <c r="AF202" s="84">
        <v>-0.45953100000000002</v>
      </c>
      <c r="AG202" s="71">
        <v>-0.34893000000000002</v>
      </c>
      <c r="AI202" s="70">
        <v>0.53990800000000005</v>
      </c>
      <c r="AJ202" s="84">
        <v>-9.6465999999999996E-2</v>
      </c>
      <c r="AK202" s="84">
        <v>0.22570899999999999</v>
      </c>
      <c r="AL202" s="84">
        <v>-0.23458000000000001</v>
      </c>
      <c r="AM202" s="84">
        <v>0.60786399999999996</v>
      </c>
      <c r="AN202" s="84">
        <v>-7.7945E-2</v>
      </c>
      <c r="AO202" s="84">
        <v>-9.6465999999999996E-2</v>
      </c>
      <c r="AP202" s="104">
        <v>-0.23458000000000001</v>
      </c>
      <c r="AQ202" s="88">
        <v>-7.7945E-2</v>
      </c>
    </row>
    <row r="203" spans="2:43" ht="18">
      <c r="B203" s="14">
        <v>198</v>
      </c>
      <c r="C203" s="15">
        <v>883</v>
      </c>
      <c r="D203" s="54">
        <v>42.382319000000102</v>
      </c>
      <c r="E203" s="54">
        <v>-87.813671999999897</v>
      </c>
      <c r="F203" s="13">
        <v>681.7</v>
      </c>
      <c r="G203" s="16">
        <v>52.93626028450268</v>
      </c>
      <c r="H203" s="13">
        <v>1614572.6</v>
      </c>
      <c r="I203" s="17">
        <v>0.27</v>
      </c>
      <c r="J203" s="18">
        <v>13.06</v>
      </c>
      <c r="K203" s="19">
        <v>21.08</v>
      </c>
      <c r="L203" s="23">
        <v>3.6636360247905233</v>
      </c>
      <c r="M203" s="24">
        <v>45519038.651826523</v>
      </c>
      <c r="N203" s="20">
        <v>84</v>
      </c>
      <c r="O203" s="18" t="s">
        <v>193</v>
      </c>
      <c r="P203" s="18" t="s">
        <v>26</v>
      </c>
      <c r="Q203" s="18" t="s">
        <v>743</v>
      </c>
      <c r="R203" s="18" t="s">
        <v>53</v>
      </c>
      <c r="S203" s="18" t="s">
        <v>743</v>
      </c>
      <c r="T203" s="18" t="s">
        <v>786</v>
      </c>
      <c r="U203" s="18">
        <v>0</v>
      </c>
      <c r="V203" s="18" t="s">
        <v>1181</v>
      </c>
      <c r="W203" s="18">
        <v>1</v>
      </c>
      <c r="X203" s="83"/>
      <c r="Y203" s="70">
        <v>-0.35977799999999999</v>
      </c>
      <c r="Z203" s="84">
        <v>-0.16128300000000001</v>
      </c>
      <c r="AA203" s="84">
        <v>-0.43249900000000002</v>
      </c>
      <c r="AB203" s="84">
        <v>-0.28949000000000003</v>
      </c>
      <c r="AC203" s="84">
        <v>-0.221218</v>
      </c>
      <c r="AD203" s="84">
        <v>-0.144091</v>
      </c>
      <c r="AE203" s="84">
        <v>-0.35977799999999999</v>
      </c>
      <c r="AF203" s="84">
        <v>-0.43249900000000002</v>
      </c>
      <c r="AG203" s="71">
        <v>-0.221218</v>
      </c>
      <c r="AI203" s="70">
        <v>-0.44416600000000001</v>
      </c>
      <c r="AJ203" s="84">
        <v>-0.27183499999999999</v>
      </c>
      <c r="AK203" s="84">
        <v>-0.50730200000000003</v>
      </c>
      <c r="AL203" s="84">
        <v>-0.38314300000000001</v>
      </c>
      <c r="AM203" s="84">
        <v>-0.32386999999999999</v>
      </c>
      <c r="AN203" s="84">
        <v>-0.25691000000000003</v>
      </c>
      <c r="AO203" s="84">
        <v>-0.44416600000000001</v>
      </c>
      <c r="AP203" s="104">
        <v>-0.50730200000000003</v>
      </c>
      <c r="AQ203" s="88">
        <v>-0.32386999999999999</v>
      </c>
    </row>
    <row r="204" spans="2:43" ht="18">
      <c r="B204" s="14">
        <v>199</v>
      </c>
      <c r="C204" s="15">
        <v>6101</v>
      </c>
      <c r="D204" s="54">
        <v>44.287868000000103</v>
      </c>
      <c r="E204" s="54">
        <v>-105.383847</v>
      </c>
      <c r="F204" s="13">
        <v>402.3</v>
      </c>
      <c r="G204" s="16">
        <v>32.310267567394149</v>
      </c>
      <c r="H204" s="13">
        <v>2250043.1</v>
      </c>
      <c r="I204" s="17">
        <v>0.64</v>
      </c>
      <c r="J204" s="18">
        <v>11.939</v>
      </c>
      <c r="K204" s="19">
        <v>17.600000000000001</v>
      </c>
      <c r="L204" s="23">
        <v>3.371664889985214</v>
      </c>
      <c r="M204" s="24">
        <v>25512344.717945505</v>
      </c>
      <c r="N204" s="20">
        <v>40</v>
      </c>
      <c r="O204" s="18" t="s">
        <v>8</v>
      </c>
      <c r="P204" s="18" t="s">
        <v>432</v>
      </c>
      <c r="Q204" s="18" t="s">
        <v>787</v>
      </c>
      <c r="R204" s="18" t="s">
        <v>187</v>
      </c>
      <c r="S204" s="18" t="s">
        <v>602</v>
      </c>
      <c r="T204" s="18" t="s">
        <v>602</v>
      </c>
      <c r="U204" s="18">
        <v>0</v>
      </c>
      <c r="V204" s="18" t="s">
        <v>1181</v>
      </c>
      <c r="W204" s="18">
        <v>1</v>
      </c>
      <c r="X204" s="83"/>
      <c r="Y204" s="70">
        <v>7.6634999999999995E-2</v>
      </c>
      <c r="Z204" s="84">
        <v>0.38570500000000002</v>
      </c>
      <c r="AA204" s="84">
        <v>-4.2791999999999997E-2</v>
      </c>
      <c r="AB204" s="84">
        <v>0.17388600000000001</v>
      </c>
      <c r="AC204" s="84">
        <v>0.309473</v>
      </c>
      <c r="AD204" s="84">
        <v>0.414109</v>
      </c>
      <c r="AE204" s="84">
        <v>7.6634999999999995E-2</v>
      </c>
      <c r="AF204" s="84">
        <v>-4.2791999999999997E-2</v>
      </c>
      <c r="AG204" s="71">
        <v>0.309473</v>
      </c>
      <c r="AI204" s="70" t="s">
        <v>1278</v>
      </c>
      <c r="AJ204" s="84" t="s">
        <v>1278</v>
      </c>
      <c r="AK204" s="84" t="s">
        <v>1278</v>
      </c>
      <c r="AL204" s="84" t="s">
        <v>1278</v>
      </c>
      <c r="AM204" s="84" t="s">
        <v>1278</v>
      </c>
      <c r="AN204" s="84" t="s">
        <v>1278</v>
      </c>
      <c r="AO204" s="84" t="s">
        <v>1278</v>
      </c>
      <c r="AP204" s="105" t="s">
        <v>1278</v>
      </c>
      <c r="AQ204" s="71" t="s">
        <v>1278</v>
      </c>
    </row>
    <row r="205" spans="2:43" ht="18">
      <c r="B205" s="14">
        <v>200</v>
      </c>
      <c r="C205" s="15">
        <v>1047</v>
      </c>
      <c r="D205" s="54">
        <v>43.336869</v>
      </c>
      <c r="E205" s="54">
        <v>-91.166117999999997</v>
      </c>
      <c r="F205" s="13">
        <v>274.5</v>
      </c>
      <c r="G205" s="16">
        <v>42.001397824408919</v>
      </c>
      <c r="H205" s="13">
        <v>881953.71</v>
      </c>
      <c r="I205" s="17">
        <v>0.37</v>
      </c>
      <c r="J205" s="18">
        <v>12.67</v>
      </c>
      <c r="K205" s="19">
        <v>18.96</v>
      </c>
      <c r="L205" s="23">
        <v>3.4067337427197373</v>
      </c>
      <c r="M205" s="24">
        <v>17316864.831449512</v>
      </c>
      <c r="N205" s="20">
        <v>56</v>
      </c>
      <c r="O205" s="18" t="s">
        <v>152</v>
      </c>
      <c r="P205" s="18" t="s">
        <v>311</v>
      </c>
      <c r="Q205" s="18" t="s">
        <v>52</v>
      </c>
      <c r="R205" s="18" t="s">
        <v>310</v>
      </c>
      <c r="S205" s="18" t="s">
        <v>52</v>
      </c>
      <c r="T205" s="18" t="s">
        <v>52</v>
      </c>
      <c r="U205" s="18">
        <v>0</v>
      </c>
      <c r="V205" s="18" t="s">
        <v>1181</v>
      </c>
      <c r="W205" s="18">
        <v>1</v>
      </c>
      <c r="X205" s="83"/>
      <c r="Y205" s="70">
        <v>-0.21408199999999999</v>
      </c>
      <c r="Z205" s="84">
        <v>0.118475</v>
      </c>
      <c r="AA205" s="84">
        <v>-0.29874499999999998</v>
      </c>
      <c r="AB205" s="84">
        <v>-5.2496000000000001E-2</v>
      </c>
      <c r="AC205" s="84">
        <v>-3.8751000000000001E-2</v>
      </c>
      <c r="AD205" s="84">
        <v>0.141401</v>
      </c>
      <c r="AE205" s="84">
        <v>-0.21408199999999999</v>
      </c>
      <c r="AF205" s="84">
        <v>-0.29874499999999998</v>
      </c>
      <c r="AG205" s="71">
        <v>-3.8751000000000001E-2</v>
      </c>
      <c r="AI205" s="70">
        <v>-0.28984100000000002</v>
      </c>
      <c r="AJ205" s="84">
        <v>1.0658000000000001E-2</v>
      </c>
      <c r="AK205" s="84">
        <v>-0.36634299999999997</v>
      </c>
      <c r="AL205" s="84">
        <v>-0.14383099999999999</v>
      </c>
      <c r="AM205" s="84">
        <v>-0.131412</v>
      </c>
      <c r="AN205" s="84">
        <v>3.1373999999999999E-2</v>
      </c>
      <c r="AO205" s="84">
        <v>-0.28984100000000002</v>
      </c>
      <c r="AP205" s="104">
        <v>-0.36634299999999997</v>
      </c>
      <c r="AQ205" s="88">
        <v>-0.131412</v>
      </c>
    </row>
    <row r="206" spans="2:43" ht="18">
      <c r="B206" s="14">
        <v>201</v>
      </c>
      <c r="C206" s="15">
        <v>976</v>
      </c>
      <c r="D206" s="54">
        <v>37.618887999999998</v>
      </c>
      <c r="E206" s="54">
        <v>-88.953423999999998</v>
      </c>
      <c r="F206" s="13">
        <v>272</v>
      </c>
      <c r="G206" s="16">
        <v>35.20854170171355</v>
      </c>
      <c r="H206" s="13">
        <v>1708671.2</v>
      </c>
      <c r="I206" s="17">
        <v>0.72</v>
      </c>
      <c r="J206" s="18">
        <v>12.954000000000001</v>
      </c>
      <c r="K206" s="19">
        <v>20.91</v>
      </c>
      <c r="L206" s="23">
        <v>3.6391864283369539</v>
      </c>
      <c r="M206" s="24">
        <v>18213333.366186716</v>
      </c>
      <c r="N206" s="20">
        <v>35</v>
      </c>
      <c r="O206" s="18" t="s">
        <v>193</v>
      </c>
      <c r="P206" s="18" t="s">
        <v>791</v>
      </c>
      <c r="Q206" s="18" t="s">
        <v>181</v>
      </c>
      <c r="R206" s="18" t="s">
        <v>792</v>
      </c>
      <c r="S206" s="18" t="s">
        <v>181</v>
      </c>
      <c r="T206" s="18" t="s">
        <v>790</v>
      </c>
      <c r="U206" s="18">
        <v>0</v>
      </c>
      <c r="V206" s="18" t="s">
        <v>1181</v>
      </c>
      <c r="W206" s="18">
        <v>1</v>
      </c>
      <c r="X206" s="83"/>
      <c r="Y206" s="70">
        <v>0.20351900000000001</v>
      </c>
      <c r="Z206" s="84">
        <v>0.246894</v>
      </c>
      <c r="AA206" s="84">
        <v>4.1667000000000003E-2</v>
      </c>
      <c r="AB206" s="84">
        <v>5.6293000000000003E-2</v>
      </c>
      <c r="AC206" s="84">
        <v>0.40336</v>
      </c>
      <c r="AD206" s="84">
        <v>0.27245200000000003</v>
      </c>
      <c r="AE206" s="84">
        <v>0.20351900000000001</v>
      </c>
      <c r="AF206" s="84">
        <v>4.1667000000000003E-2</v>
      </c>
      <c r="AG206" s="71">
        <v>0.27245200000000003</v>
      </c>
      <c r="AI206" s="70">
        <v>-8.5016999999999995E-2</v>
      </c>
      <c r="AJ206" s="84">
        <v>-5.2040999999999997E-2</v>
      </c>
      <c r="AK206" s="84">
        <v>-0.208066</v>
      </c>
      <c r="AL206" s="84">
        <v>-0.19694600000000001</v>
      </c>
      <c r="AM206" s="84">
        <v>6.6914000000000001E-2</v>
      </c>
      <c r="AN206" s="84">
        <v>-3.261E-2</v>
      </c>
      <c r="AO206" s="84">
        <v>-8.5016999999999995E-2</v>
      </c>
      <c r="AP206" s="104">
        <v>-0.208066</v>
      </c>
      <c r="AQ206" s="88">
        <v>-3.261E-2</v>
      </c>
    </row>
    <row r="207" spans="2:43" ht="18">
      <c r="B207" s="14">
        <v>202</v>
      </c>
      <c r="C207" s="15">
        <v>6257</v>
      </c>
      <c r="D207" s="54">
        <v>33.057813000000102</v>
      </c>
      <c r="E207" s="54">
        <v>-83.807406999999998</v>
      </c>
      <c r="F207" s="13">
        <v>3564</v>
      </c>
      <c r="G207" s="16">
        <v>51.065375989471008</v>
      </c>
      <c r="H207" s="13">
        <v>15406982</v>
      </c>
      <c r="I207" s="17">
        <v>0.49</v>
      </c>
      <c r="J207" s="18">
        <v>10.78</v>
      </c>
      <c r="K207" s="19">
        <v>30.74</v>
      </c>
      <c r="L207" s="23">
        <v>6.4757049695871522</v>
      </c>
      <c r="M207" s="24">
        <v>213381632.10927218</v>
      </c>
      <c r="N207" s="20">
        <v>33</v>
      </c>
      <c r="O207" s="18" t="s">
        <v>142</v>
      </c>
      <c r="P207" s="18" t="s">
        <v>138</v>
      </c>
      <c r="Q207" s="18" t="s">
        <v>794</v>
      </c>
      <c r="R207" s="18" t="s">
        <v>244</v>
      </c>
      <c r="S207" s="18" t="s">
        <v>793</v>
      </c>
      <c r="T207" s="18" t="s">
        <v>793</v>
      </c>
      <c r="U207" s="18">
        <v>0</v>
      </c>
      <c r="V207" s="18" t="s">
        <v>1181</v>
      </c>
      <c r="W207" s="18">
        <v>1</v>
      </c>
      <c r="X207" s="83"/>
      <c r="Y207" s="70">
        <v>0.38536500000000001</v>
      </c>
      <c r="Z207" s="84">
        <v>-0.30269600000000002</v>
      </c>
      <c r="AA207" s="84">
        <v>0.14369799999999999</v>
      </c>
      <c r="AB207" s="84">
        <v>-0.40928599999999998</v>
      </c>
      <c r="AC207" s="84">
        <v>0.46548</v>
      </c>
      <c r="AD207" s="84">
        <v>-0.28840300000000002</v>
      </c>
      <c r="AE207" s="84">
        <v>-0.30269600000000002</v>
      </c>
      <c r="AF207" s="84">
        <v>-0.40928599999999998</v>
      </c>
      <c r="AG207" s="71">
        <v>-0.28840300000000002</v>
      </c>
      <c r="AI207" s="70">
        <v>0.356821</v>
      </c>
      <c r="AJ207" s="84">
        <v>-0.31706400000000001</v>
      </c>
      <c r="AK207" s="84">
        <v>0.120133</v>
      </c>
      <c r="AL207" s="84">
        <v>-0.421458</v>
      </c>
      <c r="AM207" s="84">
        <v>0.435284</v>
      </c>
      <c r="AN207" s="84">
        <v>-0.30306499999999997</v>
      </c>
      <c r="AO207" s="84">
        <v>-0.31706400000000001</v>
      </c>
      <c r="AP207" s="104">
        <v>-0.421458</v>
      </c>
      <c r="AQ207" s="88">
        <v>-0.30306499999999997</v>
      </c>
    </row>
    <row r="208" spans="2:43" ht="18">
      <c r="B208" s="14">
        <v>203</v>
      </c>
      <c r="C208" s="15">
        <v>4162</v>
      </c>
      <c r="D208" s="54">
        <v>41.758871000000099</v>
      </c>
      <c r="E208" s="54">
        <v>-110.59699999999999</v>
      </c>
      <c r="F208" s="13">
        <v>832</v>
      </c>
      <c r="G208" s="16">
        <v>30.496937076591234</v>
      </c>
      <c r="H208" s="13">
        <v>4731716.2</v>
      </c>
      <c r="I208" s="17">
        <v>0.65</v>
      </c>
      <c r="J208" s="18">
        <v>10.887</v>
      </c>
      <c r="K208" s="19">
        <v>16.05</v>
      </c>
      <c r="L208" s="23">
        <v>3.3427999370755144</v>
      </c>
      <c r="M208" s="24">
        <v>52541625.590068199</v>
      </c>
      <c r="N208" s="20">
        <v>51</v>
      </c>
      <c r="O208" s="18" t="s">
        <v>8</v>
      </c>
      <c r="P208" s="18" t="s">
        <v>69</v>
      </c>
      <c r="Q208" s="18" t="s">
        <v>796</v>
      </c>
      <c r="R208" s="18" t="s">
        <v>187</v>
      </c>
      <c r="S208" s="18" t="s">
        <v>795</v>
      </c>
      <c r="T208" s="18" t="s">
        <v>795</v>
      </c>
      <c r="U208" s="18">
        <v>0</v>
      </c>
      <c r="V208" s="18" t="s">
        <v>1181</v>
      </c>
      <c r="W208" s="18">
        <v>1</v>
      </c>
      <c r="X208" s="83"/>
      <c r="Y208" s="70">
        <v>0.163296</v>
      </c>
      <c r="Z208" s="84">
        <v>0.32675599999999999</v>
      </c>
      <c r="AA208" s="84">
        <v>2.8185000000000002E-2</v>
      </c>
      <c r="AB208" s="84">
        <v>0.123948</v>
      </c>
      <c r="AC208" s="84">
        <v>0.40193299999999998</v>
      </c>
      <c r="AD208" s="84">
        <v>0.35395100000000002</v>
      </c>
      <c r="AE208" s="84">
        <v>0.163296</v>
      </c>
      <c r="AF208" s="84">
        <v>2.8185000000000002E-2</v>
      </c>
      <c r="AG208" s="71">
        <v>0.35395100000000002</v>
      </c>
      <c r="AI208" s="70">
        <v>0.17463600000000001</v>
      </c>
      <c r="AJ208" s="84">
        <v>0.33968900000000002</v>
      </c>
      <c r="AK208" s="84">
        <v>3.8206999999999998E-2</v>
      </c>
      <c r="AL208" s="84">
        <v>0.134904</v>
      </c>
      <c r="AM208" s="84">
        <v>0.415599</v>
      </c>
      <c r="AN208" s="84">
        <v>0.367149</v>
      </c>
      <c r="AO208" s="84">
        <v>0.17463600000000001</v>
      </c>
      <c r="AP208" s="104">
        <v>3.8206999999999998E-2</v>
      </c>
      <c r="AQ208" s="88">
        <v>0.367149</v>
      </c>
    </row>
    <row r="209" spans="2:43" ht="18">
      <c r="B209" s="14">
        <v>204</v>
      </c>
      <c r="C209" s="15">
        <v>10860</v>
      </c>
      <c r="D209" s="54">
        <v>41.826039000000002</v>
      </c>
      <c r="E209" s="54">
        <v>-90.199219999999997</v>
      </c>
      <c r="F209" s="13">
        <v>180</v>
      </c>
      <c r="G209" s="16">
        <v>34.526012669499082</v>
      </c>
      <c r="H209" s="13">
        <v>738591.63199999998</v>
      </c>
      <c r="I209" s="17">
        <v>0.47</v>
      </c>
      <c r="J209" s="18">
        <v>10.442</v>
      </c>
      <c r="K209" s="19">
        <v>15.63</v>
      </c>
      <c r="L209" s="23">
        <v>3.3642473882092627</v>
      </c>
      <c r="M209" s="24">
        <v>11471631.866948785</v>
      </c>
      <c r="N209" s="20">
        <v>44</v>
      </c>
      <c r="O209" s="18" t="s">
        <v>152</v>
      </c>
      <c r="P209" s="18" t="s">
        <v>278</v>
      </c>
      <c r="Q209" s="18" t="s">
        <v>278</v>
      </c>
      <c r="R209" s="18" t="s">
        <v>732</v>
      </c>
      <c r="S209" s="18" t="s">
        <v>799</v>
      </c>
      <c r="T209" s="18" t="s">
        <v>798</v>
      </c>
      <c r="U209" s="18">
        <v>0</v>
      </c>
      <c r="V209" s="18" t="s">
        <v>1181</v>
      </c>
      <c r="W209" s="18">
        <v>1</v>
      </c>
      <c r="X209" s="83"/>
      <c r="Y209" s="70">
        <v>-0.15982399999999999</v>
      </c>
      <c r="Z209" s="84">
        <v>0.35059499999999999</v>
      </c>
      <c r="AA209" s="84">
        <v>-3.8212999999999997E-2</v>
      </c>
      <c r="AB209" s="84">
        <v>0.14414299999999999</v>
      </c>
      <c r="AC209" s="84">
        <v>5.7570000000000003E-2</v>
      </c>
      <c r="AD209" s="84">
        <v>0.37827899999999998</v>
      </c>
      <c r="AE209" s="84">
        <v>-0.15982399999999999</v>
      </c>
      <c r="AF209" s="84">
        <v>-3.8212999999999997E-2</v>
      </c>
      <c r="AG209" s="71">
        <v>5.7570000000000003E-2</v>
      </c>
      <c r="AI209" s="70">
        <v>-0.182253</v>
      </c>
      <c r="AJ209" s="84">
        <v>0.31454100000000002</v>
      </c>
      <c r="AK209" s="84">
        <v>-6.3888E-2</v>
      </c>
      <c r="AL209" s="84">
        <v>0.11360000000000001</v>
      </c>
      <c r="AM209" s="84">
        <v>2.9337999999999999E-2</v>
      </c>
      <c r="AN209" s="84">
        <v>0.34148600000000001</v>
      </c>
      <c r="AO209" s="84">
        <v>-0.182253</v>
      </c>
      <c r="AP209" s="104">
        <v>-6.3888E-2</v>
      </c>
      <c r="AQ209" s="88">
        <v>2.9337999999999999E-2</v>
      </c>
    </row>
    <row r="210" spans="2:43" ht="18">
      <c r="B210" s="14">
        <v>205</v>
      </c>
      <c r="C210" s="15">
        <v>10865</v>
      </c>
      <c r="D210" s="54">
        <v>39.870027999999998</v>
      </c>
      <c r="E210" s="54">
        <v>-88.890932000000006</v>
      </c>
      <c r="F210" s="13">
        <v>335</v>
      </c>
      <c r="G210" s="16">
        <v>33.656139318288311</v>
      </c>
      <c r="H210" s="13">
        <v>1326778.8799999999</v>
      </c>
      <c r="I210" s="17">
        <v>0.45</v>
      </c>
      <c r="J210" s="18">
        <v>8.0150000000000006</v>
      </c>
      <c r="K210" s="19">
        <v>12.94</v>
      </c>
      <c r="L210" s="23">
        <v>3.6655215105256165</v>
      </c>
      <c r="M210" s="24">
        <v>22622399.598291434</v>
      </c>
      <c r="N210" s="20">
        <v>22</v>
      </c>
      <c r="O210" s="18" t="s">
        <v>193</v>
      </c>
      <c r="P210" s="18" t="s">
        <v>245</v>
      </c>
      <c r="Q210" s="18" t="s">
        <v>331</v>
      </c>
      <c r="R210" s="18" t="s">
        <v>732</v>
      </c>
      <c r="S210" s="18" t="s">
        <v>801</v>
      </c>
      <c r="T210" s="18" t="s">
        <v>800</v>
      </c>
      <c r="U210" s="18">
        <v>0</v>
      </c>
      <c r="V210" s="18" t="s">
        <v>1181</v>
      </c>
      <c r="W210" s="18">
        <v>1</v>
      </c>
      <c r="X210" s="83"/>
      <c r="Y210" s="70">
        <v>-4.7502000000000003E-2</v>
      </c>
      <c r="Z210" s="84">
        <v>0.37478699999999998</v>
      </c>
      <c r="AA210" s="84">
        <v>-0.14932999999999999</v>
      </c>
      <c r="AB210" s="84">
        <v>0.16463700000000001</v>
      </c>
      <c r="AC210" s="84">
        <v>0.17233899999999999</v>
      </c>
      <c r="AD210" s="84">
        <v>0.40296700000000002</v>
      </c>
      <c r="AE210" s="84">
        <v>-4.7502000000000003E-2</v>
      </c>
      <c r="AF210" s="84">
        <v>-0.14932999999999999</v>
      </c>
      <c r="AG210" s="71">
        <v>0.17233899999999999</v>
      </c>
      <c r="AI210" s="70">
        <v>-0.25164500000000001</v>
      </c>
      <c r="AJ210" s="84">
        <v>8.0138000000000001E-2</v>
      </c>
      <c r="AK210" s="84">
        <v>-0.331648</v>
      </c>
      <c r="AL210" s="84">
        <v>-8.4972000000000006E-2</v>
      </c>
      <c r="AM210" s="84">
        <v>-7.8921000000000005E-2</v>
      </c>
      <c r="AN210" s="84">
        <v>0.10227799999999999</v>
      </c>
      <c r="AO210" s="84">
        <v>-0.25164500000000001</v>
      </c>
      <c r="AP210" s="104">
        <v>-0.331648</v>
      </c>
      <c r="AQ210" s="88">
        <v>-7.8921000000000005E-2</v>
      </c>
    </row>
    <row r="211" spans="2:43" ht="18">
      <c r="B211" s="14">
        <v>206</v>
      </c>
      <c r="C211" s="15">
        <v>50397</v>
      </c>
      <c r="D211" s="54">
        <v>39.871245000000002</v>
      </c>
      <c r="E211" s="54">
        <v>-76.866922000000002</v>
      </c>
      <c r="F211" s="13">
        <v>51</v>
      </c>
      <c r="G211" s="16">
        <v>80.771398925932161</v>
      </c>
      <c r="H211" s="13">
        <v>72706.008000000002</v>
      </c>
      <c r="I211" s="17">
        <v>0.16</v>
      </c>
      <c r="J211" s="18">
        <v>12.744999999999999</v>
      </c>
      <c r="K211" s="19">
        <v>26.33</v>
      </c>
      <c r="L211" s="23">
        <v>4.6978006594948019</v>
      </c>
      <c r="M211" s="24">
        <v>3616658.4535083813</v>
      </c>
      <c r="N211" s="20">
        <v>47</v>
      </c>
      <c r="O211" s="18" t="s">
        <v>15</v>
      </c>
      <c r="P211" s="18" t="s">
        <v>242</v>
      </c>
      <c r="Q211" s="18" t="s">
        <v>804</v>
      </c>
      <c r="R211" s="18" t="s">
        <v>803</v>
      </c>
      <c r="S211" s="18" t="s">
        <v>802</v>
      </c>
      <c r="T211" s="18" t="s">
        <v>802</v>
      </c>
      <c r="U211" s="18">
        <v>0</v>
      </c>
      <c r="V211" s="18" t="s">
        <v>1181</v>
      </c>
      <c r="W211" s="18">
        <v>1</v>
      </c>
      <c r="X211" s="83"/>
      <c r="Y211" s="70">
        <v>-0.33154699999999998</v>
      </c>
      <c r="Z211" s="84">
        <v>-0.427203</v>
      </c>
      <c r="AA211" s="84">
        <v>-0.43654700000000002</v>
      </c>
      <c r="AB211" s="84">
        <v>-0.51476100000000002</v>
      </c>
      <c r="AC211" s="84">
        <v>-0.249447</v>
      </c>
      <c r="AD211" s="84">
        <v>-0.415462</v>
      </c>
      <c r="AE211" s="84">
        <v>-0.427203</v>
      </c>
      <c r="AF211" s="84">
        <v>-0.51476100000000002</v>
      </c>
      <c r="AG211" s="71">
        <v>-0.415462</v>
      </c>
      <c r="AI211" s="70">
        <v>0.22425</v>
      </c>
      <c r="AJ211" s="84">
        <v>4.9057999999999997E-2</v>
      </c>
      <c r="AK211" s="84">
        <v>3.1946000000000002E-2</v>
      </c>
      <c r="AL211" s="84">
        <v>-0.111301</v>
      </c>
      <c r="AM211" s="84">
        <v>0.37461299999999997</v>
      </c>
      <c r="AN211" s="84">
        <v>7.0562E-2</v>
      </c>
      <c r="AO211" s="84">
        <v>4.9057999999999997E-2</v>
      </c>
      <c r="AP211" s="104">
        <v>-0.111301</v>
      </c>
      <c r="AQ211" s="88">
        <v>7.0562E-2</v>
      </c>
    </row>
    <row r="212" spans="2:43" ht="18">
      <c r="B212" s="14">
        <v>207</v>
      </c>
      <c r="C212" s="15">
        <v>50491</v>
      </c>
      <c r="D212" s="54">
        <v>39.746666000000097</v>
      </c>
      <c r="E212" s="54">
        <v>-80.853493999999998</v>
      </c>
      <c r="F212" s="13">
        <v>0</v>
      </c>
      <c r="G212" s="16" t="e">
        <v>#DIV/0!</v>
      </c>
      <c r="H212" s="13">
        <v>0</v>
      </c>
      <c r="I212" s="17" t="e">
        <v>#DIV/0!</v>
      </c>
      <c r="J212" s="18">
        <v>12.491</v>
      </c>
      <c r="K212" s="19">
        <v>34.520000000000003</v>
      </c>
      <c r="L212" s="23">
        <v>6.270029475530623</v>
      </c>
      <c r="M212" s="24">
        <v>0</v>
      </c>
      <c r="N212" s="20">
        <v>64</v>
      </c>
      <c r="O212" s="18" t="s">
        <v>583</v>
      </c>
      <c r="P212" s="18" t="s">
        <v>745</v>
      </c>
      <c r="Q212" s="18" t="s">
        <v>807</v>
      </c>
      <c r="R212" s="18" t="s">
        <v>806</v>
      </c>
      <c r="S212" s="18" t="s">
        <v>805</v>
      </c>
      <c r="T212" s="18" t="s">
        <v>805</v>
      </c>
      <c r="U212" s="18">
        <v>0</v>
      </c>
      <c r="V212" s="18" t="e">
        <v>#N/A</v>
      </c>
      <c r="W212" s="18">
        <v>2</v>
      </c>
      <c r="X212" s="83" t="s">
        <v>1239</v>
      </c>
      <c r="Y212" s="70" t="e">
        <v>#N/A</v>
      </c>
      <c r="Z212" s="84" t="e">
        <v>#N/A</v>
      </c>
      <c r="AA212" s="84" t="e">
        <v>#N/A</v>
      </c>
      <c r="AB212" s="84" t="e">
        <v>#N/A</v>
      </c>
      <c r="AC212" s="84" t="e">
        <v>#N/A</v>
      </c>
      <c r="AD212" s="84" t="e">
        <v>#N/A</v>
      </c>
      <c r="AE212" s="84" t="e">
        <v>#N/A</v>
      </c>
      <c r="AF212" s="84" t="e">
        <v>#N/A</v>
      </c>
      <c r="AG212" s="71" t="e">
        <v>#N/A</v>
      </c>
      <c r="AI212" s="70">
        <v>-0.14194599999999999</v>
      </c>
      <c r="AJ212" s="84">
        <v>-0.319739</v>
      </c>
      <c r="AK212" s="84">
        <v>-0.31363200000000002</v>
      </c>
      <c r="AL212" s="84">
        <v>-0.42372399999999999</v>
      </c>
      <c r="AM212" s="84">
        <v>-8.4503999999999996E-2</v>
      </c>
      <c r="AN212" s="84">
        <v>-0.30579499999999998</v>
      </c>
      <c r="AO212" s="84">
        <v>-0.319739</v>
      </c>
      <c r="AP212" s="104">
        <v>-0.42372399999999999</v>
      </c>
      <c r="AQ212" s="88">
        <v>-0.30579499999999998</v>
      </c>
    </row>
    <row r="213" spans="2:43" ht="18">
      <c r="B213" s="14">
        <v>208</v>
      </c>
      <c r="C213" s="15">
        <v>10864</v>
      </c>
      <c r="D213" s="54">
        <v>41.924817000000097</v>
      </c>
      <c r="E213" s="54">
        <v>-91.686514000000003</v>
      </c>
      <c r="F213" s="13">
        <v>256.10000000000002</v>
      </c>
      <c r="G213" s="16">
        <v>35.196690549497752</v>
      </c>
      <c r="H213" s="13">
        <v>731764.17999999993</v>
      </c>
      <c r="I213" s="17">
        <v>0.33</v>
      </c>
      <c r="J213" s="18">
        <v>6.4589999999999996</v>
      </c>
      <c r="K213" s="19">
        <v>9.67</v>
      </c>
      <c r="L213" s="23">
        <v>3.3727723682815283</v>
      </c>
      <c r="M213" s="24">
        <v>16211443.771664781</v>
      </c>
      <c r="N213" s="20">
        <v>16</v>
      </c>
      <c r="O213" s="18" t="s">
        <v>152</v>
      </c>
      <c r="P213" s="18" t="s">
        <v>315</v>
      </c>
      <c r="Q213" s="18" t="s">
        <v>316</v>
      </c>
      <c r="R213" s="18" t="s">
        <v>732</v>
      </c>
      <c r="S213" s="18" t="s">
        <v>810</v>
      </c>
      <c r="T213" s="18" t="s">
        <v>809</v>
      </c>
      <c r="U213" s="18">
        <v>0</v>
      </c>
      <c r="V213" s="18" t="s">
        <v>1181</v>
      </c>
      <c r="W213" s="18">
        <v>1</v>
      </c>
      <c r="X213" s="83"/>
      <c r="Y213" s="70">
        <v>-0.20816100000000001</v>
      </c>
      <c r="Z213" s="84">
        <v>0.34754699999999999</v>
      </c>
      <c r="AA213" s="84">
        <v>-0.27578200000000003</v>
      </c>
      <c r="AB213" s="84">
        <v>0.14155999999999999</v>
      </c>
      <c r="AC213" s="84">
        <v>6.1809999999999999E-3</v>
      </c>
      <c r="AD213" s="84">
        <v>0.375168</v>
      </c>
      <c r="AE213" s="84">
        <v>-0.20816100000000001</v>
      </c>
      <c r="AF213" s="84">
        <v>-0.27578200000000003</v>
      </c>
      <c r="AG213" s="71">
        <v>6.1809999999999999E-3</v>
      </c>
      <c r="AI213" s="70">
        <v>-0.18864400000000001</v>
      </c>
      <c r="AJ213" s="84">
        <v>0.38075999999999999</v>
      </c>
      <c r="AK213" s="84">
        <v>-0.25793199999999999</v>
      </c>
      <c r="AL213" s="84">
        <v>0.16969699999999999</v>
      </c>
      <c r="AM213" s="84">
        <v>3.0981000000000002E-2</v>
      </c>
      <c r="AN213" s="84">
        <v>0.40906300000000001</v>
      </c>
      <c r="AO213" s="84">
        <v>-0.18864400000000001</v>
      </c>
      <c r="AP213" s="104">
        <v>-0.25793199999999999</v>
      </c>
      <c r="AQ213" s="88">
        <v>3.0981000000000002E-2</v>
      </c>
    </row>
    <row r="214" spans="2:43" ht="18">
      <c r="B214" s="14">
        <v>209</v>
      </c>
      <c r="C214" s="15">
        <v>1769</v>
      </c>
      <c r="D214" s="54">
        <v>46.579078000000003</v>
      </c>
      <c r="E214" s="54">
        <v>-87.395261999999903</v>
      </c>
      <c r="F214" s="13">
        <v>450</v>
      </c>
      <c r="G214" s="16">
        <v>50.180766806705044</v>
      </c>
      <c r="H214" s="13">
        <v>1401984.7</v>
      </c>
      <c r="I214" s="17">
        <v>0.36</v>
      </c>
      <c r="J214" s="18">
        <v>12.048</v>
      </c>
      <c r="K214" s="19">
        <v>25.15</v>
      </c>
      <c r="L214" s="23">
        <v>4.7379142651437745</v>
      </c>
      <c r="M214" s="24">
        <v>28450268.782625027</v>
      </c>
      <c r="N214" s="20">
        <v>51</v>
      </c>
      <c r="O214" s="18" t="s">
        <v>50</v>
      </c>
      <c r="P214" s="18" t="s">
        <v>400</v>
      </c>
      <c r="Q214" s="18" t="s">
        <v>400</v>
      </c>
      <c r="R214" s="18" t="s">
        <v>399</v>
      </c>
      <c r="S214" s="18" t="s">
        <v>146</v>
      </c>
      <c r="T214" s="18" t="s">
        <v>146</v>
      </c>
      <c r="U214" s="18">
        <v>0</v>
      </c>
      <c r="V214" s="18">
        <v>2019</v>
      </c>
      <c r="W214" s="18">
        <v>1</v>
      </c>
      <c r="X214" s="83"/>
      <c r="Y214" s="70">
        <v>-0.39161000000000001</v>
      </c>
      <c r="Z214" s="84">
        <v>-2.8639999999999998E-3</v>
      </c>
      <c r="AA214" s="84">
        <v>-0.45289000000000001</v>
      </c>
      <c r="AB214" s="84">
        <v>-0.15528700000000001</v>
      </c>
      <c r="AC214" s="84">
        <v>-0.24309700000000001</v>
      </c>
      <c r="AD214" s="84">
        <v>1.7573999999999999E-2</v>
      </c>
      <c r="AE214" s="84">
        <v>-0.39161000000000001</v>
      </c>
      <c r="AF214" s="84">
        <v>-0.45289000000000001</v>
      </c>
      <c r="AG214" s="71">
        <v>-0.24309700000000001</v>
      </c>
      <c r="AI214" s="70" t="s">
        <v>1278</v>
      </c>
      <c r="AJ214" s="84" t="s">
        <v>1278</v>
      </c>
      <c r="AK214" s="84" t="s">
        <v>1278</v>
      </c>
      <c r="AL214" s="84" t="s">
        <v>1278</v>
      </c>
      <c r="AM214" s="84" t="s">
        <v>1278</v>
      </c>
      <c r="AN214" s="84" t="s">
        <v>1278</v>
      </c>
      <c r="AO214" s="84" t="s">
        <v>1278</v>
      </c>
      <c r="AP214" s="105" t="s">
        <v>1278</v>
      </c>
      <c r="AQ214" s="71" t="s">
        <v>1278</v>
      </c>
    </row>
    <row r="215" spans="2:43" ht="18">
      <c r="B215" s="14">
        <v>210</v>
      </c>
      <c r="C215" s="15">
        <v>997</v>
      </c>
      <c r="D215" s="54">
        <v>41.722013000000103</v>
      </c>
      <c r="E215" s="54">
        <v>-86.909458000000001</v>
      </c>
      <c r="F215" s="13">
        <v>540</v>
      </c>
      <c r="G215" s="16">
        <v>51.24251961554787</v>
      </c>
      <c r="H215" s="13">
        <v>2019423.48</v>
      </c>
      <c r="I215" s="17">
        <v>0.43</v>
      </c>
      <c r="J215" s="18">
        <v>11.287000000000001</v>
      </c>
      <c r="K215" s="19">
        <v>27.82</v>
      </c>
      <c r="L215" s="23">
        <v>5.646898323124244</v>
      </c>
      <c r="M215" s="24">
        <v>35896507.009508222</v>
      </c>
      <c r="N215" s="20">
        <v>66</v>
      </c>
      <c r="O215" s="18" t="s">
        <v>147</v>
      </c>
      <c r="P215" s="18" t="s">
        <v>332</v>
      </c>
      <c r="Q215" s="18" t="s">
        <v>811</v>
      </c>
      <c r="R215" s="18" t="s">
        <v>290</v>
      </c>
      <c r="S215" s="18" t="s">
        <v>811</v>
      </c>
      <c r="T215" s="18" t="s">
        <v>811</v>
      </c>
      <c r="U215" s="18">
        <v>0</v>
      </c>
      <c r="V215" s="18" t="s">
        <v>1181</v>
      </c>
      <c r="W215" s="18">
        <v>1</v>
      </c>
      <c r="X215" s="83"/>
      <c r="Y215" s="70">
        <v>0.95522300000000004</v>
      </c>
      <c r="Z215" s="84">
        <v>2.961554</v>
      </c>
      <c r="AA215" s="84">
        <v>0.73965199999999998</v>
      </c>
      <c r="AB215" s="84">
        <v>2.961554</v>
      </c>
      <c r="AC215" s="84">
        <v>0.92064599999999996</v>
      </c>
      <c r="AD215" s="84">
        <v>2.961554</v>
      </c>
      <c r="AE215" s="84">
        <v>0.95522300000000004</v>
      </c>
      <c r="AF215" s="84">
        <v>0.73965199999999998</v>
      </c>
      <c r="AG215" s="71">
        <v>0.92064599999999996</v>
      </c>
      <c r="AI215" s="70">
        <v>0.85606599999999999</v>
      </c>
      <c r="AJ215" s="84">
        <v>2.7606480000000002</v>
      </c>
      <c r="AK215" s="84">
        <v>0.65142699999999998</v>
      </c>
      <c r="AL215" s="84">
        <v>2.7606480000000002</v>
      </c>
      <c r="AM215" s="84">
        <v>0.82324299999999995</v>
      </c>
      <c r="AN215" s="84">
        <v>2.7606480000000002</v>
      </c>
      <c r="AO215" s="84">
        <v>0.85606599999999999</v>
      </c>
      <c r="AP215" s="104">
        <v>0.65142699999999998</v>
      </c>
      <c r="AQ215" s="88">
        <v>0.82324299999999995</v>
      </c>
    </row>
    <row r="216" spans="2:43" ht="18">
      <c r="B216" s="14">
        <v>211</v>
      </c>
      <c r="C216" s="15">
        <v>641</v>
      </c>
      <c r="D216" s="54">
        <v>30.565956</v>
      </c>
      <c r="E216" s="54">
        <v>-87.224485999999999</v>
      </c>
      <c r="F216" s="13">
        <v>1135.0999999999999</v>
      </c>
      <c r="G216" s="16">
        <v>70.13013424051185</v>
      </c>
      <c r="H216" s="13">
        <v>3126009</v>
      </c>
      <c r="I216" s="17">
        <v>0.31</v>
      </c>
      <c r="J216" s="18">
        <v>11.286</v>
      </c>
      <c r="K216" s="19">
        <v>40.25</v>
      </c>
      <c r="L216" s="23">
        <v>8.0123916028133557</v>
      </c>
      <c r="M216" s="24">
        <v>68358760.295129254</v>
      </c>
      <c r="N216" s="20">
        <v>59</v>
      </c>
      <c r="O216" s="18" t="s">
        <v>94</v>
      </c>
      <c r="P216" s="18" t="s">
        <v>797</v>
      </c>
      <c r="Q216" s="18" t="s">
        <v>813</v>
      </c>
      <c r="R216" s="18" t="s">
        <v>234</v>
      </c>
      <c r="S216" s="18" t="s">
        <v>812</v>
      </c>
      <c r="T216" s="18" t="s">
        <v>812</v>
      </c>
      <c r="U216" s="18">
        <v>0</v>
      </c>
      <c r="V216" s="18" t="s">
        <v>1181</v>
      </c>
      <c r="W216" s="18">
        <v>1</v>
      </c>
      <c r="X216" s="83"/>
      <c r="Y216" s="70">
        <v>0.23908499999999999</v>
      </c>
      <c r="Z216" s="84">
        <v>-0.42173899999999998</v>
      </c>
      <c r="AA216" s="84">
        <v>-3.3663999999999999E-2</v>
      </c>
      <c r="AB216" s="84">
        <v>-0.51013200000000003</v>
      </c>
      <c r="AC216" s="84">
        <v>0.265343</v>
      </c>
      <c r="AD216" s="84">
        <v>-0.40988599999999997</v>
      </c>
      <c r="AE216" s="84">
        <v>-0.42173899999999998</v>
      </c>
      <c r="AF216" s="84">
        <v>-0.51013200000000003</v>
      </c>
      <c r="AG216" s="71">
        <v>-0.40988599999999997</v>
      </c>
      <c r="AI216" s="70">
        <v>0.219697</v>
      </c>
      <c r="AJ216" s="84">
        <v>-0.43078699999999998</v>
      </c>
      <c r="AK216" s="84">
        <v>-4.8785000000000002E-2</v>
      </c>
      <c r="AL216" s="84">
        <v>-0.51779699999999995</v>
      </c>
      <c r="AM216" s="84">
        <v>0.24554400000000001</v>
      </c>
      <c r="AN216" s="84">
        <v>-0.41911999999999999</v>
      </c>
      <c r="AO216" s="84">
        <v>-0.43078699999999998</v>
      </c>
      <c r="AP216" s="104">
        <v>-0.51779699999999995</v>
      </c>
      <c r="AQ216" s="88">
        <v>-0.41911999999999999</v>
      </c>
    </row>
    <row r="217" spans="2:43" ht="18">
      <c r="B217" s="14">
        <v>212</v>
      </c>
      <c r="C217" s="15">
        <v>6019</v>
      </c>
      <c r="D217" s="54">
        <v>38.864156000000001</v>
      </c>
      <c r="E217" s="54">
        <v>-84.230364999999907</v>
      </c>
      <c r="F217" s="13">
        <v>1425.6</v>
      </c>
      <c r="G217" s="16">
        <v>41.367495919553626</v>
      </c>
      <c r="H217" s="13">
        <v>8056161.2000000002</v>
      </c>
      <c r="I217" s="17">
        <v>0.64</v>
      </c>
      <c r="J217" s="18">
        <v>9.9390000000000001</v>
      </c>
      <c r="K217" s="19">
        <v>24.1</v>
      </c>
      <c r="L217" s="23">
        <v>5.4959376051589004</v>
      </c>
      <c r="M217" s="24">
        <v>94833571.355964184</v>
      </c>
      <c r="N217" s="20">
        <v>27</v>
      </c>
      <c r="O217" s="18" t="s">
        <v>29</v>
      </c>
      <c r="P217" s="18" t="s">
        <v>814</v>
      </c>
      <c r="Q217" s="18" t="s">
        <v>816</v>
      </c>
      <c r="R217" s="18" t="s">
        <v>266</v>
      </c>
      <c r="S217" s="18" t="s">
        <v>815</v>
      </c>
      <c r="T217" s="18" t="s">
        <v>815</v>
      </c>
      <c r="U217" s="18">
        <v>0</v>
      </c>
      <c r="V217" s="18" t="s">
        <v>1181</v>
      </c>
      <c r="W217" s="18">
        <v>1</v>
      </c>
      <c r="X217" s="83"/>
      <c r="Y217" s="70">
        <v>0.31166199999999999</v>
      </c>
      <c r="Z217" s="84">
        <v>3.0071000000000001E-2</v>
      </c>
      <c r="AA217" s="84">
        <v>5.9669E-2</v>
      </c>
      <c r="AB217" s="84">
        <v>-0.127386</v>
      </c>
      <c r="AC217" s="84">
        <v>0.41821900000000001</v>
      </c>
      <c r="AD217" s="84">
        <v>5.1185000000000001E-2</v>
      </c>
      <c r="AE217" s="84">
        <v>3.0071000000000001E-2</v>
      </c>
      <c r="AF217" s="84">
        <v>-0.127386</v>
      </c>
      <c r="AG217" s="71">
        <v>5.1185000000000001E-2</v>
      </c>
      <c r="AI217" s="70">
        <v>6.9245000000000001E-2</v>
      </c>
      <c r="AJ217" s="84">
        <v>-0.160303</v>
      </c>
      <c r="AK217" s="84">
        <v>-0.13617599999999999</v>
      </c>
      <c r="AL217" s="84">
        <v>-0.28866000000000003</v>
      </c>
      <c r="AM217" s="84">
        <v>0.156109</v>
      </c>
      <c r="AN217" s="84">
        <v>-0.143092</v>
      </c>
      <c r="AO217" s="84">
        <v>-0.160303</v>
      </c>
      <c r="AP217" s="104">
        <v>-0.28866000000000003</v>
      </c>
      <c r="AQ217" s="88">
        <v>-0.143092</v>
      </c>
    </row>
    <row r="218" spans="2:43" ht="18">
      <c r="B218" s="14">
        <v>213</v>
      </c>
      <c r="C218" s="15">
        <v>4041</v>
      </c>
      <c r="D218" s="54">
        <v>42.844366999999998</v>
      </c>
      <c r="E218" s="54">
        <v>-87.828024999999997</v>
      </c>
      <c r="F218" s="13">
        <v>1240</v>
      </c>
      <c r="G218" s="16">
        <v>43.756905711952783</v>
      </c>
      <c r="H218" s="13">
        <v>4733151.0999999996</v>
      </c>
      <c r="I218" s="17">
        <v>0.44</v>
      </c>
      <c r="J218" s="18">
        <v>10.656000000000001</v>
      </c>
      <c r="K218" s="19">
        <v>21.61</v>
      </c>
      <c r="L218" s="23">
        <v>4.6133630297987436</v>
      </c>
      <c r="M218" s="24">
        <v>82988906.83293435</v>
      </c>
      <c r="N218" s="20">
        <v>55</v>
      </c>
      <c r="O218" s="18" t="s">
        <v>73</v>
      </c>
      <c r="P218" s="18" t="s">
        <v>148</v>
      </c>
      <c r="Q218" s="18" t="s">
        <v>753</v>
      </c>
      <c r="R218" s="18" t="s">
        <v>399</v>
      </c>
      <c r="S218" s="18" t="s">
        <v>817</v>
      </c>
      <c r="T218" s="18" t="s">
        <v>817</v>
      </c>
      <c r="U218" s="18">
        <v>0</v>
      </c>
      <c r="V218" s="18" t="s">
        <v>1181</v>
      </c>
      <c r="W218" s="18">
        <v>1</v>
      </c>
      <c r="X218" s="83"/>
      <c r="Y218" s="70">
        <v>-0.40965200000000002</v>
      </c>
      <c r="Z218" s="84">
        <v>2.9744E-2</v>
      </c>
      <c r="AA218" s="84">
        <v>-0.45338600000000001</v>
      </c>
      <c r="AB218" s="84">
        <v>-0.127663</v>
      </c>
      <c r="AC218" s="84">
        <v>-0.23561000000000001</v>
      </c>
      <c r="AD218" s="84">
        <v>5.0851E-2</v>
      </c>
      <c r="AE218" s="84">
        <v>-0.40965200000000002</v>
      </c>
      <c r="AF218" s="84">
        <v>-0.45338600000000001</v>
      </c>
      <c r="AG218" s="71">
        <v>-0.23561000000000001</v>
      </c>
      <c r="AI218" s="70">
        <v>-0.47570000000000001</v>
      </c>
      <c r="AJ218" s="84">
        <v>-8.5464999999999999E-2</v>
      </c>
      <c r="AK218" s="84">
        <v>-0.51454200000000005</v>
      </c>
      <c r="AL218" s="84">
        <v>-0.22526099999999999</v>
      </c>
      <c r="AM218" s="84">
        <v>-0.321131</v>
      </c>
      <c r="AN218" s="84">
        <v>-6.6719000000000001E-2</v>
      </c>
      <c r="AO218" s="84">
        <v>-0.47570000000000001</v>
      </c>
      <c r="AP218" s="104">
        <v>-0.51454200000000005</v>
      </c>
      <c r="AQ218" s="88">
        <v>-0.321131</v>
      </c>
    </row>
    <row r="219" spans="2:43" ht="18">
      <c r="B219" s="14">
        <v>214</v>
      </c>
      <c r="C219" s="15">
        <v>8219</v>
      </c>
      <c r="D219" s="54">
        <v>38.633431999999999</v>
      </c>
      <c r="E219" s="54">
        <v>-104.707713</v>
      </c>
      <c r="F219" s="13">
        <v>207</v>
      </c>
      <c r="G219" s="16">
        <v>36.663595910521458</v>
      </c>
      <c r="H219" s="13">
        <v>1129110</v>
      </c>
      <c r="I219" s="17">
        <v>0.62</v>
      </c>
      <c r="J219" s="18">
        <v>12.846</v>
      </c>
      <c r="K219" s="19">
        <v>21.71</v>
      </c>
      <c r="L219" s="23">
        <v>3.8776305964904298</v>
      </c>
      <c r="M219" s="24">
        <v>12505983.195725579</v>
      </c>
      <c r="N219" s="20">
        <v>29</v>
      </c>
      <c r="O219" s="18" t="s">
        <v>48</v>
      </c>
      <c r="P219" s="18" t="s">
        <v>6</v>
      </c>
      <c r="Q219" s="18" t="s">
        <v>819</v>
      </c>
      <c r="R219" s="18" t="s">
        <v>217</v>
      </c>
      <c r="S219" s="18" t="s">
        <v>818</v>
      </c>
      <c r="T219" s="18" t="s">
        <v>818</v>
      </c>
      <c r="U219" s="18">
        <v>0</v>
      </c>
      <c r="V219" s="18" t="s">
        <v>1181</v>
      </c>
      <c r="W219" s="18">
        <v>1</v>
      </c>
      <c r="X219" s="83"/>
      <c r="Y219" s="70">
        <v>1.826176</v>
      </c>
      <c r="Z219" s="84">
        <v>6.2493E-2</v>
      </c>
      <c r="AA219" s="84">
        <v>1.459004</v>
      </c>
      <c r="AB219" s="84">
        <v>-9.9919999999999995E-2</v>
      </c>
      <c r="AC219" s="84">
        <v>1.9596739999999999</v>
      </c>
      <c r="AD219" s="84">
        <v>8.4272E-2</v>
      </c>
      <c r="AE219" s="84">
        <v>6.2493E-2</v>
      </c>
      <c r="AF219" s="84">
        <v>-9.9919999999999995E-2</v>
      </c>
      <c r="AG219" s="71">
        <v>8.4272E-2</v>
      </c>
      <c r="AI219" s="70">
        <v>1.495868</v>
      </c>
      <c r="AJ219" s="84">
        <v>-6.1684999999999997E-2</v>
      </c>
      <c r="AK219" s="84">
        <v>1.1716089999999999</v>
      </c>
      <c r="AL219" s="84">
        <v>-0.20511599999999999</v>
      </c>
      <c r="AM219" s="84">
        <v>1.6137630000000001</v>
      </c>
      <c r="AN219" s="84">
        <v>-4.2451999999999997E-2</v>
      </c>
      <c r="AO219" s="84">
        <v>-6.1684999999999997E-2</v>
      </c>
      <c r="AP219" s="104">
        <v>-0.20511599999999999</v>
      </c>
      <c r="AQ219" s="88">
        <v>-4.2451999999999997E-2</v>
      </c>
    </row>
    <row r="220" spans="2:43" ht="18">
      <c r="B220" s="14">
        <v>215</v>
      </c>
      <c r="C220" s="15">
        <v>26</v>
      </c>
      <c r="D220" s="54">
        <v>33.242491000000001</v>
      </c>
      <c r="E220" s="54">
        <v>-86.459873999999999</v>
      </c>
      <c r="F220" s="13">
        <v>0</v>
      </c>
      <c r="G220" s="16">
        <v>60.7</v>
      </c>
      <c r="H220" s="13">
        <v>2851865.4</v>
      </c>
      <c r="I220" s="21">
        <v>0.24</v>
      </c>
      <c r="J220" s="18">
        <v>12.484</v>
      </c>
      <c r="K220" s="19">
        <v>27.15</v>
      </c>
      <c r="L220" s="23">
        <v>4.9443666920581784</v>
      </c>
      <c r="M220" s="24">
        <v>0</v>
      </c>
      <c r="N220" s="20">
        <v>51</v>
      </c>
      <c r="O220" s="18" t="s">
        <v>1</v>
      </c>
      <c r="P220" s="18" t="s">
        <v>435</v>
      </c>
      <c r="Q220" s="18" t="s">
        <v>821</v>
      </c>
      <c r="R220" s="18" t="s">
        <v>2</v>
      </c>
      <c r="S220" s="18" t="s">
        <v>486</v>
      </c>
      <c r="T220" s="18" t="s">
        <v>820</v>
      </c>
      <c r="U220" s="18"/>
      <c r="V220" s="18"/>
      <c r="W220" s="18">
        <v>2</v>
      </c>
      <c r="X220" s="83" t="s">
        <v>1237</v>
      </c>
      <c r="Y220" s="70" t="e">
        <v>#N/A</v>
      </c>
      <c r="Z220" s="84" t="e">
        <v>#N/A</v>
      </c>
      <c r="AA220" s="84" t="e">
        <v>#N/A</v>
      </c>
      <c r="AB220" s="84" t="e">
        <v>#N/A</v>
      </c>
      <c r="AC220" s="84" t="e">
        <v>#N/A</v>
      </c>
      <c r="AD220" s="84" t="e">
        <v>#N/A</v>
      </c>
      <c r="AE220" s="84" t="e">
        <v>#N/A</v>
      </c>
      <c r="AF220" s="84" t="e">
        <v>#N/A</v>
      </c>
      <c r="AG220" s="71" t="e">
        <v>#N/A</v>
      </c>
      <c r="AI220" s="70">
        <v>0.37581599999999998</v>
      </c>
      <c r="AJ220" s="84">
        <v>-0.38938</v>
      </c>
      <c r="AK220" s="84">
        <v>8.5012000000000004E-2</v>
      </c>
      <c r="AL220" s="84">
        <v>-0.48271900000000001</v>
      </c>
      <c r="AM220" s="84">
        <v>0.422406</v>
      </c>
      <c r="AN220" s="84">
        <v>-0.37686399999999998</v>
      </c>
      <c r="AO220" s="84">
        <v>-0.38938</v>
      </c>
      <c r="AP220" s="104">
        <v>-0.48271900000000001</v>
      </c>
      <c r="AQ220" s="88">
        <v>-0.37686399999999998</v>
      </c>
    </row>
    <row r="221" spans="2:43" ht="18">
      <c r="B221" s="14">
        <v>216</v>
      </c>
      <c r="C221" s="15">
        <v>1740</v>
      </c>
      <c r="D221" s="54">
        <v>42.261370000000099</v>
      </c>
      <c r="E221" s="54">
        <v>-83.123966999999894</v>
      </c>
      <c r="F221" s="13">
        <v>358.1</v>
      </c>
      <c r="G221" s="16">
        <v>71.700343584437078</v>
      </c>
      <c r="H221" s="13">
        <v>557298.51300000004</v>
      </c>
      <c r="I221" s="17">
        <v>0.18</v>
      </c>
      <c r="J221" s="18">
        <v>12.590999999999999</v>
      </c>
      <c r="K221" s="19">
        <v>26.28</v>
      </c>
      <c r="L221" s="23">
        <v>4.7088272003887308</v>
      </c>
      <c r="M221" s="24">
        <v>22688467.542805277</v>
      </c>
      <c r="N221" s="20">
        <v>57</v>
      </c>
      <c r="O221" s="18" t="s">
        <v>50</v>
      </c>
      <c r="P221" s="18" t="s">
        <v>172</v>
      </c>
      <c r="Q221" s="18" t="s">
        <v>823</v>
      </c>
      <c r="R221" s="18" t="s">
        <v>394</v>
      </c>
      <c r="S221" s="18" t="s">
        <v>823</v>
      </c>
      <c r="T221" s="18" t="s">
        <v>822</v>
      </c>
      <c r="U221" s="18">
        <v>0</v>
      </c>
      <c r="V221" s="18" t="s">
        <v>1181</v>
      </c>
      <c r="W221" s="18">
        <v>1</v>
      </c>
      <c r="X221" s="83"/>
      <c r="Y221" s="70">
        <v>-0.38543699999999997</v>
      </c>
      <c r="Z221" s="84">
        <v>-0.339721</v>
      </c>
      <c r="AA221" s="84">
        <v>-0.47181899999999999</v>
      </c>
      <c r="AB221" s="84">
        <v>-0.44065199999999999</v>
      </c>
      <c r="AC221" s="84">
        <v>-0.31086399999999997</v>
      </c>
      <c r="AD221" s="84">
        <v>-0.326187</v>
      </c>
      <c r="AE221" s="84">
        <v>-0.38543699999999997</v>
      </c>
      <c r="AF221" s="84">
        <v>-0.47181899999999999</v>
      </c>
      <c r="AG221" s="71">
        <v>-0.326187</v>
      </c>
      <c r="AI221" s="70">
        <v>-0.54484200000000005</v>
      </c>
      <c r="AJ221" s="84">
        <v>-0.51098399999999999</v>
      </c>
      <c r="AK221" s="84">
        <v>-0.60881799999999997</v>
      </c>
      <c r="AL221" s="84">
        <v>-0.58573500000000001</v>
      </c>
      <c r="AM221" s="84">
        <v>-0.48961100000000002</v>
      </c>
      <c r="AN221" s="84">
        <v>-0.50095999999999996</v>
      </c>
      <c r="AO221" s="84">
        <v>-0.54484200000000005</v>
      </c>
      <c r="AP221" s="104">
        <v>-0.60881799999999997</v>
      </c>
      <c r="AQ221" s="88">
        <v>-0.50095999999999996</v>
      </c>
    </row>
    <row r="222" spans="2:43" ht="18">
      <c r="B222" s="14">
        <v>217</v>
      </c>
      <c r="C222" s="15">
        <v>856</v>
      </c>
      <c r="D222" s="54">
        <v>40.596071000000101</v>
      </c>
      <c r="E222" s="54">
        <v>-89.661929999999998</v>
      </c>
      <c r="F222" s="13">
        <v>644.29999999999995</v>
      </c>
      <c r="G222" s="16">
        <v>33.979583824820381</v>
      </c>
      <c r="H222" s="13">
        <v>3283166.6</v>
      </c>
      <c r="I222" s="17">
        <v>0.57999999999999996</v>
      </c>
      <c r="J222" s="18">
        <v>10.711</v>
      </c>
      <c r="K222" s="19">
        <v>17.29</v>
      </c>
      <c r="L222" s="23">
        <v>3.6654269929511534</v>
      </c>
      <c r="M222" s="24">
        <v>42760476.703554876</v>
      </c>
      <c r="N222" s="20">
        <v>52</v>
      </c>
      <c r="O222" s="18" t="s">
        <v>193</v>
      </c>
      <c r="P222" s="18" t="s">
        <v>261</v>
      </c>
      <c r="Q222" s="18" t="s">
        <v>825</v>
      </c>
      <c r="R222" s="18" t="s">
        <v>178</v>
      </c>
      <c r="S222" s="18" t="s">
        <v>824</v>
      </c>
      <c r="T222" s="18" t="s">
        <v>824</v>
      </c>
      <c r="U222" s="18">
        <v>0</v>
      </c>
      <c r="V222" s="18" t="s">
        <v>1181</v>
      </c>
      <c r="W222" s="18">
        <v>1</v>
      </c>
      <c r="X222" s="83"/>
      <c r="Y222" s="70">
        <v>-2.9144E-2</v>
      </c>
      <c r="Z222" s="84">
        <v>0.36160999999999999</v>
      </c>
      <c r="AA222" s="84">
        <v>-0.136321</v>
      </c>
      <c r="AB222" s="84">
        <v>0.153474</v>
      </c>
      <c r="AC222" s="84">
        <v>0.18764400000000001</v>
      </c>
      <c r="AD222" s="84">
        <v>0.38951999999999998</v>
      </c>
      <c r="AE222" s="84">
        <v>-2.9144E-2</v>
      </c>
      <c r="AF222" s="84">
        <v>-0.136321</v>
      </c>
      <c r="AG222" s="71">
        <v>0.18764400000000001</v>
      </c>
      <c r="AI222" s="70">
        <v>-0.165048</v>
      </c>
      <c r="AJ222" s="84">
        <v>0.17100799999999999</v>
      </c>
      <c r="AK222" s="84">
        <v>-0.25722200000000001</v>
      </c>
      <c r="AL222" s="84">
        <v>-7.9930000000000001E-3</v>
      </c>
      <c r="AM222" s="84">
        <v>2.1394E-2</v>
      </c>
      <c r="AN222" s="84">
        <v>0.19501099999999999</v>
      </c>
      <c r="AO222" s="84">
        <v>-0.165048</v>
      </c>
      <c r="AP222" s="104">
        <v>-0.25722200000000001</v>
      </c>
      <c r="AQ222" s="88">
        <v>2.1394E-2</v>
      </c>
    </row>
    <row r="223" spans="2:43" ht="18">
      <c r="B223" s="14">
        <v>218</v>
      </c>
      <c r="C223" s="15">
        <v>10377</v>
      </c>
      <c r="D223" s="54">
        <v>37.293985000000099</v>
      </c>
      <c r="E223" s="54">
        <v>-77.269786999999994</v>
      </c>
      <c r="F223" s="13">
        <v>114.8</v>
      </c>
      <c r="G223" s="16">
        <v>122.71692391622543</v>
      </c>
      <c r="H223" s="13">
        <v>94672.8</v>
      </c>
      <c r="I223" s="17">
        <v>0.09</v>
      </c>
      <c r="J223" s="18">
        <v>9.4990000000000006</v>
      </c>
      <c r="K223" s="19">
        <v>30.41</v>
      </c>
      <c r="L223" s="23">
        <v>7.2695495621557855</v>
      </c>
      <c r="M223" s="24">
        <v>8050726.3347479636</v>
      </c>
      <c r="N223" s="20">
        <v>31</v>
      </c>
      <c r="O223" s="18" t="s">
        <v>72</v>
      </c>
      <c r="P223" s="18" t="s">
        <v>746</v>
      </c>
      <c r="Q223" s="18" t="s">
        <v>746</v>
      </c>
      <c r="R223" s="18" t="s">
        <v>828</v>
      </c>
      <c r="S223" s="18" t="s">
        <v>827</v>
      </c>
      <c r="T223" s="18" t="s">
        <v>826</v>
      </c>
      <c r="U223" s="18">
        <v>0</v>
      </c>
      <c r="V223" s="18">
        <v>2019</v>
      </c>
      <c r="W223" s="18">
        <v>3</v>
      </c>
      <c r="X223" s="83" t="s">
        <v>1243</v>
      </c>
      <c r="Y223" s="70">
        <v>-0.59175999999999995</v>
      </c>
      <c r="Z223" s="84">
        <v>-0.65334099999999995</v>
      </c>
      <c r="AA223" s="84">
        <v>-0.653559</v>
      </c>
      <c r="AB223" s="84">
        <v>-0.70633199999999996</v>
      </c>
      <c r="AC223" s="84">
        <v>-0.55080899999999999</v>
      </c>
      <c r="AD223" s="84">
        <v>-0.64623600000000003</v>
      </c>
      <c r="AE223" s="84">
        <v>-0.65334099999999995</v>
      </c>
      <c r="AF223" s="84">
        <v>-0.70633199999999996</v>
      </c>
      <c r="AG223" s="71">
        <v>-0.64623600000000003</v>
      </c>
      <c r="AI223" s="70">
        <v>-0.63543400000000005</v>
      </c>
      <c r="AJ223" s="84">
        <v>-0.69042700000000001</v>
      </c>
      <c r="AK223" s="84">
        <v>-0.69062199999999996</v>
      </c>
      <c r="AL223" s="84">
        <v>-0.73774899999999999</v>
      </c>
      <c r="AM223" s="84">
        <v>-0.59886399999999995</v>
      </c>
      <c r="AN223" s="84">
        <v>-0.68408199999999997</v>
      </c>
      <c r="AO223" s="84">
        <v>-0.69042700000000001</v>
      </c>
      <c r="AP223" s="104">
        <v>-0.73774899999999999</v>
      </c>
      <c r="AQ223" s="88">
        <v>-0.68408199999999997</v>
      </c>
    </row>
    <row r="224" spans="2:43" ht="18">
      <c r="B224" s="14">
        <v>219</v>
      </c>
      <c r="C224" s="15">
        <v>6177</v>
      </c>
      <c r="D224" s="54">
        <v>34.577826000000101</v>
      </c>
      <c r="E224" s="54">
        <v>-109.272364</v>
      </c>
      <c r="F224" s="13">
        <v>821.8</v>
      </c>
      <c r="G224" s="16">
        <v>43.263454721261262</v>
      </c>
      <c r="H224" s="13">
        <v>3591092.6</v>
      </c>
      <c r="I224" s="17">
        <v>0.5</v>
      </c>
      <c r="J224" s="18">
        <v>10.579000000000001</v>
      </c>
      <c r="K224" s="19">
        <v>23.56</v>
      </c>
      <c r="L224" s="23">
        <v>5.0857319062915343</v>
      </c>
      <c r="M224" s="24">
        <v>52493596.229688965</v>
      </c>
      <c r="N224" s="20">
        <v>39</v>
      </c>
      <c r="O224" s="18" t="s">
        <v>80</v>
      </c>
      <c r="P224" s="18" t="s">
        <v>609</v>
      </c>
      <c r="Q224" s="18" t="s">
        <v>830</v>
      </c>
      <c r="R224" s="18" t="s">
        <v>128</v>
      </c>
      <c r="S224" s="18" t="s">
        <v>829</v>
      </c>
      <c r="T224" s="18" t="s">
        <v>829</v>
      </c>
      <c r="U224" s="18">
        <v>0</v>
      </c>
      <c r="V224" s="18" t="s">
        <v>1181</v>
      </c>
      <c r="W224" s="18">
        <v>1</v>
      </c>
      <c r="X224" s="83"/>
      <c r="Y224" s="70">
        <v>1.1208199999999999</v>
      </c>
      <c r="Z224" s="84">
        <v>-0.135353</v>
      </c>
      <c r="AA224" s="84">
        <v>0.72367999999999999</v>
      </c>
      <c r="AB224" s="84">
        <v>-0.26752300000000001</v>
      </c>
      <c r="AC224" s="84">
        <v>1.2435499999999999</v>
      </c>
      <c r="AD224" s="84">
        <v>-0.11763</v>
      </c>
      <c r="AE224" s="84">
        <v>-0.135353</v>
      </c>
      <c r="AF224" s="84">
        <v>-0.26752300000000001</v>
      </c>
      <c r="AG224" s="71">
        <v>-0.11763</v>
      </c>
      <c r="AI224" s="70">
        <v>1.2661389999999999</v>
      </c>
      <c r="AJ224" s="84">
        <v>-7.6107999999999995E-2</v>
      </c>
      <c r="AK224" s="84">
        <v>0.84178699999999995</v>
      </c>
      <c r="AL224" s="84">
        <v>-0.217334</v>
      </c>
      <c r="AM224" s="84">
        <v>1.397278</v>
      </c>
      <c r="AN224" s="84">
        <v>-5.7169999999999999E-2</v>
      </c>
      <c r="AO224" s="84">
        <v>-7.6107999999999995E-2</v>
      </c>
      <c r="AP224" s="104">
        <v>-0.217334</v>
      </c>
      <c r="AQ224" s="88">
        <v>-5.7169999999999999E-2</v>
      </c>
    </row>
    <row r="225" spans="2:43" ht="18">
      <c r="B225" s="14">
        <v>220</v>
      </c>
      <c r="C225" s="15">
        <v>50978</v>
      </c>
      <c r="D225" s="54">
        <v>43.065348999999998</v>
      </c>
      <c r="E225" s="54">
        <v>-76.208355999999995</v>
      </c>
      <c r="F225" s="13">
        <v>0</v>
      </c>
      <c r="G225" s="16">
        <v>855.95</v>
      </c>
      <c r="H225" s="13">
        <v>0</v>
      </c>
      <c r="I225" s="21">
        <v>0.01</v>
      </c>
      <c r="J225" s="18">
        <v>12.776999999999999</v>
      </c>
      <c r="K225" s="19">
        <v>49.3</v>
      </c>
      <c r="L225" s="23">
        <v>8.7380974600216987</v>
      </c>
      <c r="M225" s="24">
        <v>0</v>
      </c>
      <c r="N225" s="20">
        <v>22</v>
      </c>
      <c r="O225" s="18" t="s">
        <v>54</v>
      </c>
      <c r="P225" s="18" t="s">
        <v>1197</v>
      </c>
      <c r="Q225" s="18" t="s">
        <v>1215</v>
      </c>
      <c r="R225" s="18" t="s">
        <v>1252</v>
      </c>
      <c r="S225" s="18" t="s">
        <v>831</v>
      </c>
      <c r="T225" s="18" t="s">
        <v>831</v>
      </c>
      <c r="U225" s="18"/>
      <c r="V225" s="18"/>
      <c r="W225" s="18">
        <v>2</v>
      </c>
      <c r="X225" s="83" t="s">
        <v>1237</v>
      </c>
      <c r="Y225" s="70" t="e">
        <v>#N/A</v>
      </c>
      <c r="Z225" s="84" t="e">
        <v>#N/A</v>
      </c>
      <c r="AA225" s="84" t="e">
        <v>#N/A</v>
      </c>
      <c r="AB225" s="84" t="e">
        <v>#N/A</v>
      </c>
      <c r="AC225" s="84" t="e">
        <v>#N/A</v>
      </c>
      <c r="AD225" s="84" t="e">
        <v>#N/A</v>
      </c>
      <c r="AE225" s="84" t="e">
        <v>#N/A</v>
      </c>
      <c r="AF225" s="84" t="e">
        <v>#N/A</v>
      </c>
      <c r="AG225" s="71" t="e">
        <v>#N/A</v>
      </c>
      <c r="AI225" s="70" t="s">
        <v>1278</v>
      </c>
      <c r="AJ225" s="84" t="s">
        <v>1278</v>
      </c>
      <c r="AK225" s="84" t="s">
        <v>1278</v>
      </c>
      <c r="AL225" s="84" t="s">
        <v>1278</v>
      </c>
      <c r="AM225" s="84" t="s">
        <v>1278</v>
      </c>
      <c r="AN225" s="84" t="s">
        <v>1278</v>
      </c>
      <c r="AO225" s="84" t="s">
        <v>1278</v>
      </c>
      <c r="AP225" s="105" t="s">
        <v>1278</v>
      </c>
      <c r="AQ225" s="71" t="s">
        <v>1278</v>
      </c>
    </row>
    <row r="226" spans="2:43" ht="52.5">
      <c r="B226" s="14">
        <v>221</v>
      </c>
      <c r="C226" s="15">
        <v>10143</v>
      </c>
      <c r="D226" s="54">
        <v>40.550243000000101</v>
      </c>
      <c r="E226" s="54">
        <v>-78.798848000000007</v>
      </c>
      <c r="F226" s="13">
        <v>118</v>
      </c>
      <c r="G226" s="16">
        <v>38.135790407038343</v>
      </c>
      <c r="H226" s="13">
        <v>791569.79999999993</v>
      </c>
      <c r="I226" s="17">
        <v>0.77</v>
      </c>
      <c r="J226" s="18">
        <v>11.093999999999999</v>
      </c>
      <c r="K226" s="19">
        <v>22.92</v>
      </c>
      <c r="L226" s="23">
        <v>4.7410206806965052</v>
      </c>
      <c r="M226" s="24">
        <v>8291511.3773264596</v>
      </c>
      <c r="N226" s="20">
        <v>23</v>
      </c>
      <c r="O226" s="18" t="s">
        <v>15</v>
      </c>
      <c r="P226" s="18" t="s">
        <v>735</v>
      </c>
      <c r="Q226" s="18" t="s">
        <v>837</v>
      </c>
      <c r="R226" s="18" t="s">
        <v>836</v>
      </c>
      <c r="S226" s="18" t="s">
        <v>835</v>
      </c>
      <c r="T226" s="18" t="s">
        <v>834</v>
      </c>
      <c r="U226" s="18">
        <v>0</v>
      </c>
      <c r="V226" s="18" t="s">
        <v>1181</v>
      </c>
      <c r="W226" s="18">
        <v>3</v>
      </c>
      <c r="X226" s="83" t="s">
        <v>1245</v>
      </c>
      <c r="Y226" s="70">
        <v>-9.9715999999999999E-2</v>
      </c>
      <c r="Z226" s="84">
        <v>0.30854300000000001</v>
      </c>
      <c r="AA226" s="84">
        <v>-4.1231999999999998E-2</v>
      </c>
      <c r="AB226" s="84">
        <v>0.108518</v>
      </c>
      <c r="AC226" s="84">
        <v>9.2213000000000003E-2</v>
      </c>
      <c r="AD226" s="84">
        <v>0.33536500000000002</v>
      </c>
      <c r="AE226" s="84">
        <v>-9.9715999999999999E-2</v>
      </c>
      <c r="AF226" s="84">
        <v>-4.1231999999999998E-2</v>
      </c>
      <c r="AG226" s="71">
        <v>9.2213000000000003E-2</v>
      </c>
      <c r="AI226" s="70">
        <v>-6.9293999999999994E-2</v>
      </c>
      <c r="AJ226" s="84">
        <v>0.35276099999999999</v>
      </c>
      <c r="AK226" s="84">
        <v>-8.8330000000000006E-3</v>
      </c>
      <c r="AL226" s="84">
        <v>0.145977</v>
      </c>
      <c r="AM226" s="84">
        <v>0.12912100000000001</v>
      </c>
      <c r="AN226" s="84">
        <v>0.38048900000000002</v>
      </c>
      <c r="AO226" s="84">
        <v>-6.9293999999999994E-2</v>
      </c>
      <c r="AP226" s="104">
        <v>-8.8330000000000006E-3</v>
      </c>
      <c r="AQ226" s="88">
        <v>0.12912100000000001</v>
      </c>
    </row>
    <row r="227" spans="2:43" ht="18">
      <c r="B227" s="14">
        <v>222</v>
      </c>
      <c r="C227" s="15">
        <v>6017</v>
      </c>
      <c r="D227" s="54">
        <v>38.936221000000103</v>
      </c>
      <c r="E227" s="54">
        <v>-88.277013999999994</v>
      </c>
      <c r="F227" s="13">
        <v>617.4</v>
      </c>
      <c r="G227" s="16">
        <v>34.700922215703109</v>
      </c>
      <c r="H227" s="13">
        <v>3211020.8</v>
      </c>
      <c r="I227" s="17">
        <v>0.59</v>
      </c>
      <c r="J227" s="18">
        <v>11.278</v>
      </c>
      <c r="K227" s="19">
        <v>18.2</v>
      </c>
      <c r="L227" s="23">
        <v>3.6259524309262616</v>
      </c>
      <c r="M227" s="24">
        <v>41341795.778289981</v>
      </c>
      <c r="N227" s="20">
        <v>39</v>
      </c>
      <c r="O227" s="18" t="s">
        <v>193</v>
      </c>
      <c r="P227" s="18" t="s">
        <v>21</v>
      </c>
      <c r="Q227" s="18" t="s">
        <v>697</v>
      </c>
      <c r="R227" s="18" t="s">
        <v>178</v>
      </c>
      <c r="S227" s="18" t="s">
        <v>697</v>
      </c>
      <c r="T227" s="18" t="s">
        <v>697</v>
      </c>
      <c r="U227" s="18">
        <v>0</v>
      </c>
      <c r="V227" s="18" t="s">
        <v>1181</v>
      </c>
      <c r="W227" s="18">
        <v>1</v>
      </c>
      <c r="X227" s="83"/>
      <c r="Y227" s="70">
        <v>0.210142</v>
      </c>
      <c r="Z227" s="84">
        <v>0.29182599999999997</v>
      </c>
      <c r="AA227" s="84">
        <v>4.8436E-2</v>
      </c>
      <c r="AB227" s="84">
        <v>9.4356999999999996E-2</v>
      </c>
      <c r="AC227" s="84">
        <v>0.41329199999999999</v>
      </c>
      <c r="AD227" s="84">
        <v>0.31830599999999998</v>
      </c>
      <c r="AE227" s="84">
        <v>0.210142</v>
      </c>
      <c r="AF227" s="84">
        <v>4.8436E-2</v>
      </c>
      <c r="AG227" s="71">
        <v>0.31830599999999998</v>
      </c>
      <c r="AI227" s="70">
        <v>-0.110864</v>
      </c>
      <c r="AJ227" s="84">
        <v>-5.0847999999999997E-2</v>
      </c>
      <c r="AK227" s="84">
        <v>-0.22967599999999999</v>
      </c>
      <c r="AL227" s="84">
        <v>-0.195936</v>
      </c>
      <c r="AM227" s="84">
        <v>3.8397000000000001E-2</v>
      </c>
      <c r="AN227" s="84">
        <v>-3.1392999999999997E-2</v>
      </c>
      <c r="AO227" s="84">
        <v>-0.110864</v>
      </c>
      <c r="AP227" s="104">
        <v>-0.22967599999999999</v>
      </c>
      <c r="AQ227" s="88">
        <v>-3.1392999999999997E-2</v>
      </c>
    </row>
    <row r="228" spans="2:43" ht="18">
      <c r="B228" s="14">
        <v>223</v>
      </c>
      <c r="C228" s="15">
        <v>1295</v>
      </c>
      <c r="D228" s="54">
        <v>39.150922999999999</v>
      </c>
      <c r="E228" s="54">
        <v>-94.636651000000001</v>
      </c>
      <c r="F228" s="13">
        <v>0</v>
      </c>
      <c r="G228" s="16" t="e">
        <v>#DIV/0!</v>
      </c>
      <c r="H228" s="13">
        <v>0</v>
      </c>
      <c r="I228" s="17" t="e">
        <v>#DIV/0!</v>
      </c>
      <c r="J228" s="18">
        <v>15.135</v>
      </c>
      <c r="K228" s="19">
        <v>22.89</v>
      </c>
      <c r="L228" s="23">
        <v>3.4419521047772945</v>
      </c>
      <c r="M228" s="24">
        <v>0</v>
      </c>
      <c r="N228" s="20">
        <v>61</v>
      </c>
      <c r="O228" s="18" t="s">
        <v>91</v>
      </c>
      <c r="P228" s="18" t="s">
        <v>348</v>
      </c>
      <c r="Q228" s="18" t="s">
        <v>350</v>
      </c>
      <c r="R228" s="18" t="s">
        <v>349</v>
      </c>
      <c r="S228" s="18" t="s">
        <v>839</v>
      </c>
      <c r="T228" s="18" t="s">
        <v>838</v>
      </c>
      <c r="U228" s="18">
        <v>0</v>
      </c>
      <c r="V228" s="18" t="e">
        <v>#N/A</v>
      </c>
      <c r="W228" s="18">
        <v>2</v>
      </c>
      <c r="X228" s="83" t="s">
        <v>1237</v>
      </c>
      <c r="Y228" s="70" t="e">
        <v>#N/A</v>
      </c>
      <c r="Z228" s="84" t="e">
        <v>#N/A</v>
      </c>
      <c r="AA228" s="84" t="e">
        <v>#N/A</v>
      </c>
      <c r="AB228" s="84" t="e">
        <v>#N/A</v>
      </c>
      <c r="AC228" s="84" t="e">
        <v>#N/A</v>
      </c>
      <c r="AD228" s="84" t="e">
        <v>#N/A</v>
      </c>
      <c r="AE228" s="84" t="e">
        <v>#N/A</v>
      </c>
      <c r="AF228" s="84" t="e">
        <v>#N/A</v>
      </c>
      <c r="AG228" s="71" t="e">
        <v>#N/A</v>
      </c>
      <c r="AI228" s="70">
        <v>-0.860016</v>
      </c>
      <c r="AJ228" s="84">
        <v>-0.83738199999999996</v>
      </c>
      <c r="AK228" s="84">
        <v>-0.877471</v>
      </c>
      <c r="AL228" s="84">
        <v>-0.86224000000000001</v>
      </c>
      <c r="AM228" s="84">
        <v>-0.83306599999999997</v>
      </c>
      <c r="AN228" s="84">
        <v>-0.83404800000000001</v>
      </c>
      <c r="AO228" s="84">
        <v>-0.860016</v>
      </c>
      <c r="AP228" s="104">
        <v>-0.877471</v>
      </c>
      <c r="AQ228" s="88">
        <v>-0.83404800000000001</v>
      </c>
    </row>
    <row r="229" spans="2:43" ht="70">
      <c r="B229" s="14">
        <v>224</v>
      </c>
      <c r="C229" s="15">
        <v>1381</v>
      </c>
      <c r="D229" s="54">
        <v>37.962997000000001</v>
      </c>
      <c r="E229" s="54">
        <v>-86.791618999999997</v>
      </c>
      <c r="F229" s="13">
        <v>602</v>
      </c>
      <c r="G229" s="16" t="e">
        <v>#DIV/0!</v>
      </c>
      <c r="H229" s="13">
        <v>0</v>
      </c>
      <c r="I229" s="17">
        <v>0</v>
      </c>
      <c r="J229" s="18">
        <v>11.323</v>
      </c>
      <c r="K229" s="19">
        <v>25.45</v>
      </c>
      <c r="L229" s="23">
        <v>5.0863922679966773</v>
      </c>
      <c r="M229" s="24">
        <v>36198997.274605632</v>
      </c>
      <c r="N229" s="20">
        <v>48</v>
      </c>
      <c r="O229" s="18" t="s">
        <v>64</v>
      </c>
      <c r="P229" s="18" t="s">
        <v>63</v>
      </c>
      <c r="Q229" s="18" t="s">
        <v>66</v>
      </c>
      <c r="R229" s="18" t="s">
        <v>370</v>
      </c>
      <c r="S229" s="18" t="s">
        <v>162</v>
      </c>
      <c r="T229" s="18" t="s">
        <v>840</v>
      </c>
      <c r="U229" s="18">
        <v>0</v>
      </c>
      <c r="V229" s="18" t="s">
        <v>1181</v>
      </c>
      <c r="W229" s="18">
        <v>2</v>
      </c>
      <c r="X229" s="83" t="s">
        <v>1240</v>
      </c>
      <c r="Y229" s="70" t="e">
        <v>#N/A</v>
      </c>
      <c r="Z229" s="84" t="e">
        <v>#N/A</v>
      </c>
      <c r="AA229" s="84" t="e">
        <v>#N/A</v>
      </c>
      <c r="AB229" s="84" t="e">
        <v>#N/A</v>
      </c>
      <c r="AC229" s="84" t="e">
        <v>#N/A</v>
      </c>
      <c r="AD229" s="84" t="e">
        <v>#N/A</v>
      </c>
      <c r="AE229" s="84" t="e">
        <v>#N/A</v>
      </c>
      <c r="AF229" s="84" t="e">
        <v>#N/A</v>
      </c>
      <c r="AG229" s="71" t="e">
        <v>#N/A</v>
      </c>
      <c r="AI229" s="70">
        <v>-0.171126</v>
      </c>
      <c r="AJ229" s="84">
        <v>-0.117483</v>
      </c>
      <c r="AK229" s="84">
        <v>-0.27868300000000001</v>
      </c>
      <c r="AL229" s="84">
        <v>-0.25238500000000003</v>
      </c>
      <c r="AM229" s="84">
        <v>-2.0594000000000001E-2</v>
      </c>
      <c r="AN229" s="84">
        <v>-9.9392999999999995E-2</v>
      </c>
      <c r="AO229" s="84">
        <v>-0.171126</v>
      </c>
      <c r="AP229" s="104">
        <v>-0.27868300000000001</v>
      </c>
      <c r="AQ229" s="88">
        <v>-9.9392999999999995E-2</v>
      </c>
    </row>
    <row r="230" spans="2:43" ht="18">
      <c r="B230" s="14">
        <v>225</v>
      </c>
      <c r="C230" s="15">
        <v>7504</v>
      </c>
      <c r="D230" s="54">
        <v>44.2852600000001</v>
      </c>
      <c r="E230" s="54">
        <v>-105.384129</v>
      </c>
      <c r="F230" s="13">
        <v>90</v>
      </c>
      <c r="G230" s="16">
        <v>30.982289083270999</v>
      </c>
      <c r="H230" s="13">
        <v>672352.20000000007</v>
      </c>
      <c r="I230" s="17">
        <v>0.85</v>
      </c>
      <c r="J230" s="18">
        <v>13.002000000000001</v>
      </c>
      <c r="K230" s="19">
        <v>19.170000000000002</v>
      </c>
      <c r="L230" s="23">
        <v>3.3323700213165153</v>
      </c>
      <c r="M230" s="24">
        <v>5701492.2371270321</v>
      </c>
      <c r="N230" s="20">
        <v>21</v>
      </c>
      <c r="O230" s="18" t="s">
        <v>8</v>
      </c>
      <c r="P230" s="18" t="s">
        <v>432</v>
      </c>
      <c r="Q230" s="18" t="s">
        <v>602</v>
      </c>
      <c r="R230" s="18" t="s">
        <v>210</v>
      </c>
      <c r="S230" s="18" t="s">
        <v>601</v>
      </c>
      <c r="T230" s="18" t="s">
        <v>841</v>
      </c>
      <c r="U230" s="18">
        <v>0</v>
      </c>
      <c r="V230" s="18" t="s">
        <v>1181</v>
      </c>
      <c r="W230" s="18">
        <v>3</v>
      </c>
      <c r="X230" s="83" t="s">
        <v>1243</v>
      </c>
      <c r="Y230" s="70">
        <v>0.111139</v>
      </c>
      <c r="Z230" s="84">
        <v>0.41189300000000001</v>
      </c>
      <c r="AA230" s="84">
        <v>-1.4092E-2</v>
      </c>
      <c r="AB230" s="84">
        <v>0.19606999999999999</v>
      </c>
      <c r="AC230" s="84">
        <v>0.34722599999999998</v>
      </c>
      <c r="AD230" s="84">
        <v>0.44083299999999997</v>
      </c>
      <c r="AE230" s="84">
        <v>0.111139</v>
      </c>
      <c r="AF230" s="84">
        <v>-1.4092E-2</v>
      </c>
      <c r="AG230" s="71">
        <v>0.34722599999999998</v>
      </c>
      <c r="AI230" s="70" t="s">
        <v>1278</v>
      </c>
      <c r="AJ230" s="84" t="s">
        <v>1278</v>
      </c>
      <c r="AK230" s="84" t="s">
        <v>1278</v>
      </c>
      <c r="AL230" s="84" t="s">
        <v>1278</v>
      </c>
      <c r="AM230" s="84" t="s">
        <v>1278</v>
      </c>
      <c r="AN230" s="84" t="s">
        <v>1278</v>
      </c>
      <c r="AO230" s="84" t="s">
        <v>1278</v>
      </c>
      <c r="AP230" s="105" t="s">
        <v>1278</v>
      </c>
      <c r="AQ230" s="71" t="s">
        <v>1278</v>
      </c>
    </row>
    <row r="231" spans="2:43" ht="18">
      <c r="B231" s="14">
        <v>226</v>
      </c>
      <c r="C231" s="15">
        <v>10678</v>
      </c>
      <c r="D231" s="54">
        <v>39.594534000000102</v>
      </c>
      <c r="E231" s="54">
        <v>-78.745269999999906</v>
      </c>
      <c r="F231" s="13">
        <v>229</v>
      </c>
      <c r="G231" s="16">
        <v>59.750808404961198</v>
      </c>
      <c r="H231" s="13">
        <v>1141404.3999999999</v>
      </c>
      <c r="I231" s="17">
        <v>0.56999999999999995</v>
      </c>
      <c r="J231" s="18">
        <v>10.864000000000001</v>
      </c>
      <c r="K231" s="19">
        <v>37.22</v>
      </c>
      <c r="L231" s="23">
        <v>7.7679981620777134</v>
      </c>
      <c r="M231" s="24">
        <v>16850336.567592271</v>
      </c>
      <c r="N231" s="20">
        <v>18</v>
      </c>
      <c r="O231" s="18" t="s">
        <v>31</v>
      </c>
      <c r="P231" s="18" t="s">
        <v>478</v>
      </c>
      <c r="Q231" s="18" t="s">
        <v>155</v>
      </c>
      <c r="R231" s="18" t="s">
        <v>191</v>
      </c>
      <c r="S231" s="18" t="s">
        <v>843</v>
      </c>
      <c r="T231" s="18" t="s">
        <v>842</v>
      </c>
      <c r="U231" s="18">
        <v>0</v>
      </c>
      <c r="V231" s="18" t="s">
        <v>1181</v>
      </c>
      <c r="W231" s="18">
        <v>1</v>
      </c>
      <c r="X231" s="83"/>
      <c r="Y231" s="70">
        <v>1.6062160000000001</v>
      </c>
      <c r="Z231" s="84">
        <v>-0.20461199999999999</v>
      </c>
      <c r="AA231" s="84">
        <v>0.99443700000000002</v>
      </c>
      <c r="AB231" s="84">
        <v>-0.32619500000000001</v>
      </c>
      <c r="AC231" s="84">
        <v>1.5659730000000001</v>
      </c>
      <c r="AD231" s="84">
        <v>-0.188308</v>
      </c>
      <c r="AE231" s="84">
        <v>-0.20461199999999999</v>
      </c>
      <c r="AF231" s="84">
        <v>-0.32619500000000001</v>
      </c>
      <c r="AG231" s="71">
        <v>-0.188308</v>
      </c>
      <c r="AI231" s="70">
        <v>1.537339</v>
      </c>
      <c r="AJ231" s="84">
        <v>-0.225632</v>
      </c>
      <c r="AK231" s="84">
        <v>0.94172900000000004</v>
      </c>
      <c r="AL231" s="84">
        <v>-0.34400199999999997</v>
      </c>
      <c r="AM231" s="84">
        <v>1.4981599999999999</v>
      </c>
      <c r="AN231" s="84">
        <v>-0.209759</v>
      </c>
      <c r="AO231" s="84">
        <v>-0.225632</v>
      </c>
      <c r="AP231" s="104">
        <v>-0.34400199999999997</v>
      </c>
      <c r="AQ231" s="88">
        <v>-0.209759</v>
      </c>
    </row>
    <row r="232" spans="2:43" ht="18">
      <c r="B232" s="14">
        <v>227</v>
      </c>
      <c r="C232" s="15">
        <v>7343</v>
      </c>
      <c r="D232" s="54">
        <v>42.299652999999999</v>
      </c>
      <c r="E232" s="54">
        <v>-96.362555999999998</v>
      </c>
      <c r="F232" s="13">
        <v>695.9</v>
      </c>
      <c r="G232" s="16">
        <v>33.309269932192272</v>
      </c>
      <c r="H232" s="13">
        <v>3070909.0529999998</v>
      </c>
      <c r="I232" s="17">
        <v>0.5</v>
      </c>
      <c r="J232" s="18">
        <v>10.487</v>
      </c>
      <c r="K232" s="19">
        <v>15.69</v>
      </c>
      <c r="L232" s="23">
        <v>3.3662044773540885</v>
      </c>
      <c r="M232" s="24">
        <v>43769867.738264143</v>
      </c>
      <c r="N232" s="20">
        <v>39</v>
      </c>
      <c r="O232" s="18" t="s">
        <v>152</v>
      </c>
      <c r="P232" s="18" t="s">
        <v>324</v>
      </c>
      <c r="Q232" s="18" t="s">
        <v>325</v>
      </c>
      <c r="R232" s="18" t="s">
        <v>156</v>
      </c>
      <c r="S232" s="18" t="s">
        <v>844</v>
      </c>
      <c r="T232" s="18" t="s">
        <v>844</v>
      </c>
      <c r="U232" s="18">
        <v>0</v>
      </c>
      <c r="V232" s="18" t="s">
        <v>1181</v>
      </c>
      <c r="W232" s="18">
        <v>1</v>
      </c>
      <c r="X232" s="83"/>
      <c r="Y232" s="70">
        <v>-0.16296099999999999</v>
      </c>
      <c r="Z232" s="84">
        <v>0.34128199999999997</v>
      </c>
      <c r="AA232" s="84">
        <v>-0.23449</v>
      </c>
      <c r="AB232" s="84">
        <v>0.13625300000000001</v>
      </c>
      <c r="AC232" s="84">
        <v>6.3515000000000002E-2</v>
      </c>
      <c r="AD232" s="84">
        <v>0.36877500000000002</v>
      </c>
      <c r="AE232" s="84">
        <v>-0.16296099999999999</v>
      </c>
      <c r="AF232" s="84">
        <v>-0.23449</v>
      </c>
      <c r="AG232" s="71">
        <v>6.3515000000000002E-2</v>
      </c>
      <c r="AI232" s="70">
        <v>-0.215506</v>
      </c>
      <c r="AJ232" s="84">
        <v>0.25708300000000001</v>
      </c>
      <c r="AK232" s="84">
        <v>-0.28254499999999999</v>
      </c>
      <c r="AL232" s="84">
        <v>6.4924999999999997E-2</v>
      </c>
      <c r="AM232" s="84">
        <v>-3.2469999999999999E-3</v>
      </c>
      <c r="AN232" s="84">
        <v>0.28284999999999999</v>
      </c>
      <c r="AO232" s="84">
        <v>-0.215506</v>
      </c>
      <c r="AP232" s="104">
        <v>-0.28254499999999999</v>
      </c>
      <c r="AQ232" s="88">
        <v>-3.2469999999999999E-3</v>
      </c>
    </row>
    <row r="233" spans="2:43" ht="18">
      <c r="B233" s="14">
        <v>229</v>
      </c>
      <c r="C233" s="15">
        <v>7210</v>
      </c>
      <c r="D233" s="54">
        <v>33.364842000000102</v>
      </c>
      <c r="E233" s="54">
        <v>-81.032088999999999</v>
      </c>
      <c r="F233" s="13">
        <v>417.3</v>
      </c>
      <c r="G233" s="16">
        <v>66.836898401938384</v>
      </c>
      <c r="H233" s="13">
        <v>1482731.23</v>
      </c>
      <c r="I233" s="17">
        <v>0.41</v>
      </c>
      <c r="J233" s="18">
        <v>9.6120000000000001</v>
      </c>
      <c r="K233" s="19">
        <v>40.42</v>
      </c>
      <c r="L233" s="23">
        <v>9.443426533317032</v>
      </c>
      <c r="M233" s="24">
        <v>25167096.821131337</v>
      </c>
      <c r="N233" s="20">
        <v>22</v>
      </c>
      <c r="O233" s="18" t="s">
        <v>115</v>
      </c>
      <c r="P233" s="18" t="s">
        <v>833</v>
      </c>
      <c r="Q233" s="18" t="s">
        <v>848</v>
      </c>
      <c r="R233" s="18" t="s">
        <v>135</v>
      </c>
      <c r="S233" s="18" t="s">
        <v>848</v>
      </c>
      <c r="T233" s="18" t="s">
        <v>848</v>
      </c>
      <c r="U233" s="18">
        <v>0</v>
      </c>
      <c r="V233" s="18" t="s">
        <v>1181</v>
      </c>
      <c r="W233" s="18">
        <v>1</v>
      </c>
      <c r="X233" s="83"/>
      <c r="Y233" s="70">
        <v>-0.13638500000000001</v>
      </c>
      <c r="Z233" s="84">
        <v>-0.45527299999999998</v>
      </c>
      <c r="AA233" s="84">
        <v>-0.30065599999999998</v>
      </c>
      <c r="AB233" s="84">
        <v>-0.53854000000000002</v>
      </c>
      <c r="AC233" s="84">
        <v>-6.7587999999999995E-2</v>
      </c>
      <c r="AD233" s="84">
        <v>-0.44410699999999997</v>
      </c>
      <c r="AE233" s="84">
        <v>-0.45527299999999998</v>
      </c>
      <c r="AF233" s="84">
        <v>-0.53854000000000002</v>
      </c>
      <c r="AG233" s="71">
        <v>-0.44410699999999997</v>
      </c>
      <c r="AI233" s="70">
        <v>-0.102061</v>
      </c>
      <c r="AJ233" s="84">
        <v>-0.43362299999999998</v>
      </c>
      <c r="AK233" s="84">
        <v>-0.27286100000000002</v>
      </c>
      <c r="AL233" s="84">
        <v>-0.52019899999999997</v>
      </c>
      <c r="AM233" s="84">
        <v>-3.0530000000000002E-2</v>
      </c>
      <c r="AN233" s="84">
        <v>-0.422014</v>
      </c>
      <c r="AO233" s="84">
        <v>-0.43362299999999998</v>
      </c>
      <c r="AP233" s="104">
        <v>-0.52019899999999997</v>
      </c>
      <c r="AQ233" s="88">
        <v>-0.422014</v>
      </c>
    </row>
    <row r="234" spans="2:43" ht="18">
      <c r="B234" s="14">
        <v>230</v>
      </c>
      <c r="C234" s="15">
        <v>160</v>
      </c>
      <c r="D234" s="54">
        <v>32.057492000000003</v>
      </c>
      <c r="E234" s="54">
        <v>-109.891952</v>
      </c>
      <c r="F234" s="13">
        <v>408</v>
      </c>
      <c r="G234" s="16">
        <v>74.242874574767882</v>
      </c>
      <c r="H234" s="13">
        <v>623300.19500000007</v>
      </c>
      <c r="I234" s="17">
        <v>0.17</v>
      </c>
      <c r="J234" s="18">
        <v>12.413</v>
      </c>
      <c r="K234" s="19">
        <v>27.65</v>
      </c>
      <c r="L234" s="23">
        <v>5.0229617405273554</v>
      </c>
      <c r="M234" s="24">
        <v>25910534.77571512</v>
      </c>
      <c r="N234" s="20">
        <v>36</v>
      </c>
      <c r="O234" s="18" t="s">
        <v>80</v>
      </c>
      <c r="P234" s="18" t="s">
        <v>105</v>
      </c>
      <c r="Q234" s="18" t="s">
        <v>105</v>
      </c>
      <c r="R234" s="18" t="s">
        <v>610</v>
      </c>
      <c r="S234" s="18" t="s">
        <v>609</v>
      </c>
      <c r="T234" s="18" t="s">
        <v>609</v>
      </c>
      <c r="U234" s="18">
        <v>0</v>
      </c>
      <c r="V234" s="18" t="s">
        <v>1181</v>
      </c>
      <c r="W234" s="18">
        <v>1</v>
      </c>
      <c r="X234" s="83"/>
      <c r="Y234" s="70">
        <v>0.75663899999999995</v>
      </c>
      <c r="Z234" s="84">
        <v>-0.500637</v>
      </c>
      <c r="AA234" s="84">
        <v>0.39930100000000002</v>
      </c>
      <c r="AB234" s="84">
        <v>-0.57696999999999998</v>
      </c>
      <c r="AC234" s="84">
        <v>0.80649499999999996</v>
      </c>
      <c r="AD234" s="84">
        <v>-0.49040099999999998</v>
      </c>
      <c r="AE234" s="84">
        <v>-0.500637</v>
      </c>
      <c r="AF234" s="84">
        <v>-0.57696999999999998</v>
      </c>
      <c r="AG234" s="71">
        <v>-0.49040099999999998</v>
      </c>
      <c r="AI234" s="70">
        <v>1.4694510000000001</v>
      </c>
      <c r="AJ234" s="84">
        <v>-0.29800500000000002</v>
      </c>
      <c r="AK234" s="84">
        <v>0.96711199999999997</v>
      </c>
      <c r="AL234" s="84">
        <v>-0.40531200000000001</v>
      </c>
      <c r="AM234" s="84">
        <v>1.5395369999999999</v>
      </c>
      <c r="AN234" s="84">
        <v>-0.28361500000000001</v>
      </c>
      <c r="AO234" s="84">
        <v>-0.29800500000000002</v>
      </c>
      <c r="AP234" s="104">
        <v>-0.40531200000000001</v>
      </c>
      <c r="AQ234" s="88">
        <v>-0.28361500000000001</v>
      </c>
    </row>
    <row r="235" spans="2:43" ht="18">
      <c r="B235" s="14">
        <v>231</v>
      </c>
      <c r="C235" s="15">
        <v>891</v>
      </c>
      <c r="D235" s="54">
        <v>40.281525000000101</v>
      </c>
      <c r="E235" s="54">
        <v>-90.078974000000002</v>
      </c>
      <c r="F235" s="13">
        <v>488</v>
      </c>
      <c r="G235" s="16">
        <v>36.747372664257881</v>
      </c>
      <c r="H235" s="13">
        <v>2441676.6</v>
      </c>
      <c r="I235" s="17">
        <v>0.56999999999999995</v>
      </c>
      <c r="J235" s="18">
        <v>12.272</v>
      </c>
      <c r="K235" s="19">
        <v>19.809999999999999</v>
      </c>
      <c r="L235" s="23">
        <v>3.6455052477919181</v>
      </c>
      <c r="M235" s="24">
        <v>32454441.641087413</v>
      </c>
      <c r="N235" s="20">
        <v>56</v>
      </c>
      <c r="O235" s="18" t="s">
        <v>193</v>
      </c>
      <c r="P235" s="18" t="s">
        <v>393</v>
      </c>
      <c r="Q235" s="18" t="s">
        <v>849</v>
      </c>
      <c r="R235" s="18" t="s">
        <v>274</v>
      </c>
      <c r="S235" s="18" t="s">
        <v>849</v>
      </c>
      <c r="T235" s="18" t="s">
        <v>849</v>
      </c>
      <c r="U235" s="18">
        <v>0</v>
      </c>
      <c r="V235" s="18" t="s">
        <v>1181</v>
      </c>
      <c r="W235" s="18">
        <v>1</v>
      </c>
      <c r="X235" s="83"/>
      <c r="Y235" s="70">
        <v>-0.145786</v>
      </c>
      <c r="Z235" s="84">
        <v>0.26033299999999998</v>
      </c>
      <c r="AA235" s="84">
        <v>-6.7755999999999997E-2</v>
      </c>
      <c r="AB235" s="84">
        <v>6.7678000000000002E-2</v>
      </c>
      <c r="AC235" s="84">
        <v>0.26225599999999999</v>
      </c>
      <c r="AD235" s="84">
        <v>0.286167</v>
      </c>
      <c r="AE235" s="84">
        <v>-0.145786</v>
      </c>
      <c r="AF235" s="84">
        <v>-6.7755999999999997E-2</v>
      </c>
      <c r="AG235" s="71">
        <v>0.26225599999999999</v>
      </c>
      <c r="AI235" s="70">
        <v>-0.32534999999999997</v>
      </c>
      <c r="AJ235" s="84">
        <v>-4.6010000000000001E-3</v>
      </c>
      <c r="AK235" s="84">
        <v>-0.26372299999999999</v>
      </c>
      <c r="AL235" s="84">
        <v>-0.15675800000000001</v>
      </c>
      <c r="AM235" s="84">
        <v>-3.0820000000000001E-3</v>
      </c>
      <c r="AN235" s="84">
        <v>1.5803000000000001E-2</v>
      </c>
      <c r="AO235" s="84">
        <v>-0.32534999999999997</v>
      </c>
      <c r="AP235" s="104">
        <v>-0.26372299999999999</v>
      </c>
      <c r="AQ235" s="88">
        <v>-3.0820000000000001E-3</v>
      </c>
    </row>
    <row r="236" spans="2:43" ht="18">
      <c r="B236" s="14">
        <v>232</v>
      </c>
      <c r="C236" s="15">
        <v>2107</v>
      </c>
      <c r="D236" s="54">
        <v>38.914655000000003</v>
      </c>
      <c r="E236" s="54">
        <v>-90.288685000000001</v>
      </c>
      <c r="F236" s="13">
        <v>1099.4000000000001</v>
      </c>
      <c r="G236" s="16">
        <v>35.52794838658734</v>
      </c>
      <c r="H236" s="13">
        <v>5662828.4000000004</v>
      </c>
      <c r="I236" s="17">
        <v>0.59</v>
      </c>
      <c r="J236" s="18">
        <v>11.449</v>
      </c>
      <c r="K236" s="19">
        <v>19.3</v>
      </c>
      <c r="L236" s="23">
        <v>3.8198172353077742</v>
      </c>
      <c r="M236" s="24">
        <v>70265117.474390611</v>
      </c>
      <c r="N236" s="20">
        <v>51</v>
      </c>
      <c r="O236" s="18" t="s">
        <v>158</v>
      </c>
      <c r="P236" s="18" t="s">
        <v>607</v>
      </c>
      <c r="Q236" s="18" t="s">
        <v>850</v>
      </c>
      <c r="R236" s="18" t="s">
        <v>276</v>
      </c>
      <c r="S236" s="18" t="s">
        <v>329</v>
      </c>
      <c r="T236" s="18" t="s">
        <v>329</v>
      </c>
      <c r="U236" s="18">
        <v>0</v>
      </c>
      <c r="V236" s="18" t="s">
        <v>1181</v>
      </c>
      <c r="W236" s="18">
        <v>1</v>
      </c>
      <c r="X236" s="83"/>
      <c r="Y236" s="70">
        <v>0.12740699999999999</v>
      </c>
      <c r="Z236" s="84">
        <v>0.24989</v>
      </c>
      <c r="AA236" s="84">
        <v>0.18257300000000001</v>
      </c>
      <c r="AB236" s="84">
        <v>5.8831000000000001E-2</v>
      </c>
      <c r="AC236" s="84">
        <v>0.32778800000000002</v>
      </c>
      <c r="AD236" s="84">
        <v>0.27550999999999998</v>
      </c>
      <c r="AE236" s="84">
        <v>0.12740699999999999</v>
      </c>
      <c r="AF236" s="84">
        <v>5.8831000000000001E-2</v>
      </c>
      <c r="AG236" s="71">
        <v>0.27550999999999998</v>
      </c>
      <c r="AI236" s="70">
        <v>3.9774999999999998E-2</v>
      </c>
      <c r="AJ236" s="84">
        <v>0.15273700000000001</v>
      </c>
      <c r="AK236" s="84">
        <v>9.0651999999999996E-2</v>
      </c>
      <c r="AL236" s="84">
        <v>-2.3470999999999999E-2</v>
      </c>
      <c r="AM236" s="84">
        <v>0.22458</v>
      </c>
      <c r="AN236" s="84">
        <v>0.17636499999999999</v>
      </c>
      <c r="AO236" s="84">
        <v>3.9774999999999998E-2</v>
      </c>
      <c r="AP236" s="104">
        <v>-2.3470999999999999E-2</v>
      </c>
      <c r="AQ236" s="88">
        <v>0.17636499999999999</v>
      </c>
    </row>
    <row r="237" spans="2:43" ht="18">
      <c r="B237" s="14">
        <v>233</v>
      </c>
      <c r="C237" s="15">
        <v>3935</v>
      </c>
      <c r="D237" s="54">
        <v>38.474760000000103</v>
      </c>
      <c r="E237" s="54">
        <v>-81.821217000000004</v>
      </c>
      <c r="F237" s="13">
        <v>2932.6</v>
      </c>
      <c r="G237" s="16">
        <v>48.360596688666966</v>
      </c>
      <c r="H237" s="13">
        <v>12924819</v>
      </c>
      <c r="I237" s="17">
        <v>0.5</v>
      </c>
      <c r="J237" s="18">
        <v>10.01</v>
      </c>
      <c r="K237" s="19">
        <v>27.67</v>
      </c>
      <c r="L237" s="23">
        <v>6.2381664519567197</v>
      </c>
      <c r="M237" s="24">
        <v>186795044.9196071</v>
      </c>
      <c r="N237" s="20">
        <v>46</v>
      </c>
      <c r="O237" s="18" t="s">
        <v>583</v>
      </c>
      <c r="P237" s="18" t="s">
        <v>119</v>
      </c>
      <c r="Q237" s="18" t="s">
        <v>573</v>
      </c>
      <c r="R237" s="18" t="s">
        <v>574</v>
      </c>
      <c r="S237" s="18" t="s">
        <v>852</v>
      </c>
      <c r="T237" s="18" t="s">
        <v>852</v>
      </c>
      <c r="U237" s="18">
        <v>0</v>
      </c>
      <c r="V237" s="18" t="s">
        <v>1181</v>
      </c>
      <c r="W237" s="18">
        <v>1</v>
      </c>
      <c r="X237" s="83"/>
      <c r="Y237" s="70">
        <v>0.32986500000000002</v>
      </c>
      <c r="Z237" s="84">
        <v>-6.7676E-2</v>
      </c>
      <c r="AA237" s="84">
        <v>5.2678000000000003E-2</v>
      </c>
      <c r="AB237" s="84">
        <v>-0.21019099999999999</v>
      </c>
      <c r="AC237" s="84">
        <v>0.39688099999999998</v>
      </c>
      <c r="AD237" s="84">
        <v>-4.8564999999999997E-2</v>
      </c>
      <c r="AE237" s="84">
        <v>-6.7676E-2</v>
      </c>
      <c r="AF237" s="84">
        <v>-0.21019099999999999</v>
      </c>
      <c r="AG237" s="71">
        <v>-4.8564999999999997E-2</v>
      </c>
      <c r="AI237" s="70">
        <v>0.31187700000000002</v>
      </c>
      <c r="AJ237" s="84">
        <v>-8.0285999999999996E-2</v>
      </c>
      <c r="AK237" s="84">
        <v>3.8440000000000002E-2</v>
      </c>
      <c r="AL237" s="84">
        <v>-0.22087399999999999</v>
      </c>
      <c r="AM237" s="84">
        <v>0.37798700000000002</v>
      </c>
      <c r="AN237" s="84">
        <v>-6.1434000000000002E-2</v>
      </c>
      <c r="AO237" s="84">
        <v>-8.0285999999999996E-2</v>
      </c>
      <c r="AP237" s="104">
        <v>-0.22087399999999999</v>
      </c>
      <c r="AQ237" s="88">
        <v>-6.1434000000000002E-2</v>
      </c>
    </row>
    <row r="238" spans="2:43" ht="18">
      <c r="B238" s="14">
        <v>234</v>
      </c>
      <c r="C238" s="15">
        <v>6034</v>
      </c>
      <c r="D238" s="54">
        <v>42.775339000000002</v>
      </c>
      <c r="E238" s="54">
        <v>-82.494343999999998</v>
      </c>
      <c r="F238" s="13">
        <v>1395</v>
      </c>
      <c r="G238" s="16">
        <v>40.786600458862928</v>
      </c>
      <c r="H238" s="13">
        <v>7580516.2999999998</v>
      </c>
      <c r="I238" s="17">
        <v>0.62</v>
      </c>
      <c r="J238" s="18">
        <v>11.677</v>
      </c>
      <c r="K238" s="19">
        <v>24.37</v>
      </c>
      <c r="L238" s="23">
        <v>4.7294744671950051</v>
      </c>
      <c r="M238" s="24">
        <v>88594449.079992294</v>
      </c>
      <c r="N238" s="20">
        <v>28</v>
      </c>
      <c r="O238" s="18" t="s">
        <v>50</v>
      </c>
      <c r="P238" s="18" t="s">
        <v>205</v>
      </c>
      <c r="Q238" s="18" t="s">
        <v>854</v>
      </c>
      <c r="R238" s="18" t="s">
        <v>394</v>
      </c>
      <c r="S238" s="18" t="s">
        <v>853</v>
      </c>
      <c r="T238" s="18" t="s">
        <v>853</v>
      </c>
      <c r="U238" s="18">
        <v>0</v>
      </c>
      <c r="V238" s="18" t="s">
        <v>1181</v>
      </c>
      <c r="W238" s="18">
        <v>1</v>
      </c>
      <c r="X238" s="83"/>
      <c r="Y238" s="70">
        <v>-0.167435</v>
      </c>
      <c r="Z238" s="84">
        <v>0.167043</v>
      </c>
      <c r="AA238" s="84">
        <v>-0.25993699999999997</v>
      </c>
      <c r="AB238" s="84">
        <v>-1.1351E-2</v>
      </c>
      <c r="AC238" s="84">
        <v>1.2303E-2</v>
      </c>
      <c r="AD238" s="84">
        <v>0.190965</v>
      </c>
      <c r="AE238" s="84">
        <v>-0.167435</v>
      </c>
      <c r="AF238" s="84">
        <v>-0.25993699999999997</v>
      </c>
      <c r="AG238" s="71">
        <v>1.2303E-2</v>
      </c>
      <c r="AI238" s="70">
        <v>-0.28068399999999999</v>
      </c>
      <c r="AJ238" s="84">
        <v>8.2970000000000006E-3</v>
      </c>
      <c r="AK238" s="84">
        <v>-0.36060399999999998</v>
      </c>
      <c r="AL238" s="84">
        <v>-0.14583099999999999</v>
      </c>
      <c r="AM238" s="84">
        <v>-0.12539500000000001</v>
      </c>
      <c r="AN238" s="84">
        <v>2.8965000000000001E-2</v>
      </c>
      <c r="AO238" s="84">
        <v>-0.28068399999999999</v>
      </c>
      <c r="AP238" s="104">
        <v>-0.36060399999999998</v>
      </c>
      <c r="AQ238" s="88">
        <v>-0.12539500000000001</v>
      </c>
    </row>
    <row r="239" spans="2:43" ht="18">
      <c r="B239" s="14">
        <v>235</v>
      </c>
      <c r="C239" s="15">
        <v>6264</v>
      </c>
      <c r="D239" s="54">
        <v>38.977558999999999</v>
      </c>
      <c r="E239" s="54">
        <v>-81.936379000000002</v>
      </c>
      <c r="F239" s="13">
        <v>1300</v>
      </c>
      <c r="G239" s="16">
        <v>48.765312286653199</v>
      </c>
      <c r="H239" s="13">
        <v>5689196.2000000002</v>
      </c>
      <c r="I239" s="17">
        <v>0.5</v>
      </c>
      <c r="J239" s="18">
        <v>10.101000000000001</v>
      </c>
      <c r="K239" s="19">
        <v>27.92</v>
      </c>
      <c r="L239" s="23">
        <v>6.2992311460788306</v>
      </c>
      <c r="M239" s="24">
        <v>82755509.549847305</v>
      </c>
      <c r="N239" s="20">
        <v>38</v>
      </c>
      <c r="O239" s="18" t="s">
        <v>583</v>
      </c>
      <c r="P239" s="18" t="s">
        <v>393</v>
      </c>
      <c r="Q239" s="18" t="s">
        <v>68</v>
      </c>
      <c r="R239" s="18" t="s">
        <v>574</v>
      </c>
      <c r="S239" s="18" t="s">
        <v>855</v>
      </c>
      <c r="T239" s="18" t="s">
        <v>855</v>
      </c>
      <c r="U239" s="18">
        <v>0</v>
      </c>
      <c r="V239" s="18" t="s">
        <v>1181</v>
      </c>
      <c r="W239" s="18">
        <v>1</v>
      </c>
      <c r="X239" s="83"/>
      <c r="Y239" s="70">
        <v>0.197211</v>
      </c>
      <c r="Z239" s="84">
        <v>-8.5449999999999998E-2</v>
      </c>
      <c r="AA239" s="84">
        <v>-3.6774000000000001E-2</v>
      </c>
      <c r="AB239" s="84">
        <v>-0.225248</v>
      </c>
      <c r="AC239" s="84">
        <v>0.28387499999999999</v>
      </c>
      <c r="AD239" s="84">
        <v>-6.6703999999999999E-2</v>
      </c>
      <c r="AE239" s="84">
        <v>-8.5449999999999998E-2</v>
      </c>
      <c r="AF239" s="84">
        <v>-0.225248</v>
      </c>
      <c r="AG239" s="71">
        <v>-6.6703999999999999E-2</v>
      </c>
      <c r="AI239" s="70">
        <v>0.23282900000000001</v>
      </c>
      <c r="AJ239" s="84">
        <v>-5.8241000000000001E-2</v>
      </c>
      <c r="AK239" s="84">
        <v>-8.1169999999999992E-3</v>
      </c>
      <c r="AL239" s="84">
        <v>-0.20219899999999999</v>
      </c>
      <c r="AM239" s="84">
        <v>0.322071</v>
      </c>
      <c r="AN239" s="84">
        <v>-3.8936999999999999E-2</v>
      </c>
      <c r="AO239" s="84">
        <v>-5.8241000000000001E-2</v>
      </c>
      <c r="AP239" s="104">
        <v>-0.20219899999999999</v>
      </c>
      <c r="AQ239" s="88">
        <v>-3.8936999999999999E-2</v>
      </c>
    </row>
    <row r="240" spans="2:43" ht="18">
      <c r="B240" s="14">
        <v>236</v>
      </c>
      <c r="C240" s="15">
        <v>6772</v>
      </c>
      <c r="D240" s="54">
        <v>34.014747999999997</v>
      </c>
      <c r="E240" s="54">
        <v>-95.320922999999894</v>
      </c>
      <c r="F240" s="13">
        <v>446</v>
      </c>
      <c r="G240" s="16">
        <v>38.443650575224083</v>
      </c>
      <c r="H240" s="13">
        <v>1638013.5</v>
      </c>
      <c r="I240" s="17">
        <v>0.42</v>
      </c>
      <c r="J240" s="18">
        <v>11.063000000000001</v>
      </c>
      <c r="K240" s="19">
        <v>18.239999999999998</v>
      </c>
      <c r="L240" s="23">
        <v>3.7457908741549462</v>
      </c>
      <c r="M240" s="24">
        <v>26958196.371457208</v>
      </c>
      <c r="N240" s="20">
        <v>36</v>
      </c>
      <c r="O240" s="18" t="s">
        <v>12</v>
      </c>
      <c r="P240" s="18" t="s">
        <v>832</v>
      </c>
      <c r="Q240" s="18" t="s">
        <v>858</v>
      </c>
      <c r="R240" s="18" t="s">
        <v>525</v>
      </c>
      <c r="S240" s="18" t="s">
        <v>857</v>
      </c>
      <c r="T240" s="18" t="s">
        <v>856</v>
      </c>
      <c r="U240" s="18">
        <v>0</v>
      </c>
      <c r="V240" s="18" t="s">
        <v>1181</v>
      </c>
      <c r="W240" s="18">
        <v>1</v>
      </c>
      <c r="X240" s="83"/>
      <c r="Y240" s="70">
        <v>-2.8917999999999999E-2</v>
      </c>
      <c r="Z240" s="84">
        <v>4.0487000000000002E-2</v>
      </c>
      <c r="AA240" s="84">
        <v>3.1775999999999999E-2</v>
      </c>
      <c r="AB240" s="84">
        <v>-0.118563</v>
      </c>
      <c r="AC240" s="84">
        <v>0.158744</v>
      </c>
      <c r="AD240" s="84">
        <v>6.1814000000000001E-2</v>
      </c>
      <c r="AE240" s="84">
        <v>-2.8917999999999999E-2</v>
      </c>
      <c r="AF240" s="84">
        <v>-0.118563</v>
      </c>
      <c r="AG240" s="71">
        <v>6.1814000000000001E-2</v>
      </c>
      <c r="AI240" s="70">
        <v>-4.6496000000000003E-2</v>
      </c>
      <c r="AJ240" s="84">
        <v>2.1652000000000001E-2</v>
      </c>
      <c r="AK240" s="84">
        <v>1.3099E-2</v>
      </c>
      <c r="AL240" s="84">
        <v>-0.134518</v>
      </c>
      <c r="AM240" s="84">
        <v>0.137769</v>
      </c>
      <c r="AN240" s="84">
        <v>4.2594E-2</v>
      </c>
      <c r="AO240" s="84">
        <v>-4.6496000000000003E-2</v>
      </c>
      <c r="AP240" s="104">
        <v>-0.134518</v>
      </c>
      <c r="AQ240" s="88">
        <v>4.2594E-2</v>
      </c>
    </row>
    <row r="241" spans="2:43" ht="18">
      <c r="B241" s="14">
        <v>237</v>
      </c>
      <c r="C241" s="15">
        <v>59</v>
      </c>
      <c r="D241" s="54">
        <v>40.853764000000098</v>
      </c>
      <c r="E241" s="54">
        <v>-98.348282999999995</v>
      </c>
      <c r="F241" s="13">
        <v>109.8</v>
      </c>
      <c r="G241" s="16">
        <v>27.699924941042642</v>
      </c>
      <c r="H241" s="13">
        <v>597841.20000000007</v>
      </c>
      <c r="I241" s="17">
        <v>0.62</v>
      </c>
      <c r="J241" s="18">
        <v>11.228</v>
      </c>
      <c r="K241" s="19">
        <v>13.37</v>
      </c>
      <c r="L241" s="23">
        <v>2.7083308123689953</v>
      </c>
      <c r="M241" s="24">
        <v>6947867.7797992053</v>
      </c>
      <c r="N241" s="20">
        <v>36</v>
      </c>
      <c r="O241" s="18" t="s">
        <v>60</v>
      </c>
      <c r="P241" s="18" t="s">
        <v>860</v>
      </c>
      <c r="Q241" s="18" t="s">
        <v>862</v>
      </c>
      <c r="R241" s="18" t="s">
        <v>861</v>
      </c>
      <c r="S241" s="18" t="s">
        <v>605</v>
      </c>
      <c r="T241" s="18" t="s">
        <v>859</v>
      </c>
      <c r="U241" s="18">
        <v>0</v>
      </c>
      <c r="V241" s="18" t="s">
        <v>1181</v>
      </c>
      <c r="W241" s="18">
        <v>3</v>
      </c>
      <c r="X241" s="83" t="s">
        <v>1243</v>
      </c>
      <c r="Y241" s="70">
        <v>-0.14455799999999999</v>
      </c>
      <c r="Z241" s="84">
        <v>0.485815</v>
      </c>
      <c r="AA241" s="84">
        <v>-0.19600000000000001</v>
      </c>
      <c r="AB241" s="84">
        <v>0.25869300000000001</v>
      </c>
      <c r="AC241" s="84">
        <v>0.133072</v>
      </c>
      <c r="AD241" s="84">
        <v>0.51627100000000004</v>
      </c>
      <c r="AE241" s="84">
        <v>-0.14455799999999999</v>
      </c>
      <c r="AF241" s="84">
        <v>-0.19600000000000001</v>
      </c>
      <c r="AG241" s="71">
        <v>0.133072</v>
      </c>
      <c r="AI241" s="70">
        <v>-0.146122</v>
      </c>
      <c r="AJ241" s="84">
        <v>0.483099</v>
      </c>
      <c r="AK241" s="84">
        <v>-0.19746900000000001</v>
      </c>
      <c r="AL241" s="84">
        <v>0.25639200000000001</v>
      </c>
      <c r="AM241" s="84">
        <v>0.13100100000000001</v>
      </c>
      <c r="AN241" s="84">
        <v>0.51349900000000004</v>
      </c>
      <c r="AO241" s="84">
        <v>-0.146122</v>
      </c>
      <c r="AP241" s="104">
        <v>-0.19746900000000001</v>
      </c>
      <c r="AQ241" s="88">
        <v>0.13100100000000001</v>
      </c>
    </row>
    <row r="242" spans="2:43" ht="18">
      <c r="B242" s="14">
        <v>238</v>
      </c>
      <c r="C242" s="15">
        <v>4143</v>
      </c>
      <c r="D242" s="54">
        <v>43.559066999999999</v>
      </c>
      <c r="E242" s="54">
        <v>-91.230374999999995</v>
      </c>
      <c r="F242" s="13">
        <v>345.6</v>
      </c>
      <c r="G242" s="16">
        <v>41.122837011275607</v>
      </c>
      <c r="H242" s="13">
        <v>1679750.1</v>
      </c>
      <c r="I242" s="17">
        <v>0.55000000000000004</v>
      </c>
      <c r="J242" s="18">
        <v>11.272</v>
      </c>
      <c r="K242" s="19">
        <v>22.86</v>
      </c>
      <c r="L242" s="23">
        <v>4.6252321891471668</v>
      </c>
      <c r="M242" s="24">
        <v>22907768.063730732</v>
      </c>
      <c r="N242" s="20">
        <v>62</v>
      </c>
      <c r="O242" s="18" t="s">
        <v>73</v>
      </c>
      <c r="P242" s="18" t="s">
        <v>112</v>
      </c>
      <c r="Q242" s="18" t="s">
        <v>863</v>
      </c>
      <c r="R242" s="18" t="s">
        <v>420</v>
      </c>
      <c r="S242" s="18" t="s">
        <v>863</v>
      </c>
      <c r="T242" s="18" t="s">
        <v>863</v>
      </c>
      <c r="U242" s="18">
        <v>0</v>
      </c>
      <c r="V242" s="18" t="s">
        <v>1181</v>
      </c>
      <c r="W242" s="18">
        <v>1</v>
      </c>
      <c r="X242" s="83"/>
      <c r="Y242" s="70">
        <v>-0.12467200000000001</v>
      </c>
      <c r="Z242" s="84">
        <v>0.20977399999999999</v>
      </c>
      <c r="AA242" s="84">
        <v>-0.230078</v>
      </c>
      <c r="AB242" s="84">
        <v>2.4847000000000001E-2</v>
      </c>
      <c r="AC242" s="84">
        <v>5.1900000000000002E-2</v>
      </c>
      <c r="AD242" s="84">
        <v>0.234571</v>
      </c>
      <c r="AE242" s="84">
        <v>-0.12467200000000001</v>
      </c>
      <c r="AF242" s="84">
        <v>-0.230078</v>
      </c>
      <c r="AG242" s="71">
        <v>5.1900000000000002E-2</v>
      </c>
      <c r="AI242" s="70">
        <v>-0.31856299999999999</v>
      </c>
      <c r="AJ242" s="84">
        <v>-5.8199000000000001E-2</v>
      </c>
      <c r="AK242" s="84">
        <v>-0.400621</v>
      </c>
      <c r="AL242" s="84">
        <v>-0.20216300000000001</v>
      </c>
      <c r="AM242" s="84">
        <v>-0.18110200000000001</v>
      </c>
      <c r="AN242" s="84">
        <v>-3.8893999999999998E-2</v>
      </c>
      <c r="AO242" s="84">
        <v>-0.31856299999999999</v>
      </c>
      <c r="AP242" s="104">
        <v>-0.400621</v>
      </c>
      <c r="AQ242" s="88">
        <v>-0.18110200000000001</v>
      </c>
    </row>
    <row r="243" spans="2:43" ht="18">
      <c r="B243" s="14">
        <v>239</v>
      </c>
      <c r="C243" s="15">
        <v>6113</v>
      </c>
      <c r="D243" s="54">
        <v>38.372078999999999</v>
      </c>
      <c r="E243" s="54">
        <v>-87.767714999999995</v>
      </c>
      <c r="F243" s="13">
        <v>3339.5</v>
      </c>
      <c r="G243" s="16">
        <v>44.029994657742058</v>
      </c>
      <c r="H243" s="13">
        <v>17597324</v>
      </c>
      <c r="I243" s="17">
        <v>0.6</v>
      </c>
      <c r="J243" s="18">
        <v>10.445</v>
      </c>
      <c r="K243" s="19">
        <v>25.74</v>
      </c>
      <c r="L243" s="23">
        <v>5.6220356318384077</v>
      </c>
      <c r="M243" s="24">
        <v>222922179.39755109</v>
      </c>
      <c r="N243" s="20">
        <v>40</v>
      </c>
      <c r="O243" s="18" t="s">
        <v>147</v>
      </c>
      <c r="P243" s="18" t="s">
        <v>865</v>
      </c>
      <c r="Q243" s="18" t="s">
        <v>9</v>
      </c>
      <c r="R243" s="18" t="s">
        <v>295</v>
      </c>
      <c r="S243" s="18" t="s">
        <v>865</v>
      </c>
      <c r="T243" s="18" t="s">
        <v>864</v>
      </c>
      <c r="U243" s="18">
        <v>0</v>
      </c>
      <c r="V243" s="18" t="s">
        <v>1181</v>
      </c>
      <c r="W243" s="18">
        <v>1</v>
      </c>
      <c r="X243" s="83"/>
      <c r="Y243" s="70">
        <v>-3.6374999999999998E-2</v>
      </c>
      <c r="Z243" s="84">
        <v>-1.6747999999999999E-2</v>
      </c>
      <c r="AA243" s="84">
        <v>-0.16608200000000001</v>
      </c>
      <c r="AB243" s="84">
        <v>-0.167049</v>
      </c>
      <c r="AC243" s="84">
        <v>0.12338399999999999</v>
      </c>
      <c r="AD243" s="84">
        <v>3.4060000000000002E-3</v>
      </c>
      <c r="AE243" s="84">
        <v>-3.6374999999999998E-2</v>
      </c>
      <c r="AF243" s="84">
        <v>-0.167049</v>
      </c>
      <c r="AG243" s="71">
        <v>3.4060000000000002E-3</v>
      </c>
      <c r="AI243" s="70">
        <v>-7.7117000000000005E-2</v>
      </c>
      <c r="AJ243" s="84">
        <v>-5.8319999999999997E-2</v>
      </c>
      <c r="AK243" s="84">
        <v>-0.20133999999999999</v>
      </c>
      <c r="AL243" s="84">
        <v>-0.202266</v>
      </c>
      <c r="AM243" s="84">
        <v>7.5887999999999997E-2</v>
      </c>
      <c r="AN243" s="84">
        <v>-3.9017999999999997E-2</v>
      </c>
      <c r="AO243" s="84">
        <v>-7.7117000000000005E-2</v>
      </c>
      <c r="AP243" s="104">
        <v>-0.202266</v>
      </c>
      <c r="AQ243" s="88">
        <v>-3.9017999999999997E-2</v>
      </c>
    </row>
    <row r="244" spans="2:43" ht="18">
      <c r="B244" s="14">
        <v>240</v>
      </c>
      <c r="C244" s="15">
        <v>6004</v>
      </c>
      <c r="D244" s="54">
        <v>39.368440000000099</v>
      </c>
      <c r="E244" s="54">
        <v>-81.292922000000004</v>
      </c>
      <c r="F244" s="13">
        <v>1368</v>
      </c>
      <c r="G244" s="16">
        <v>48.071405661189317</v>
      </c>
      <c r="H244" s="13">
        <v>7000558.2000000002</v>
      </c>
      <c r="I244" s="17">
        <v>0.57999999999999996</v>
      </c>
      <c r="J244" s="18">
        <v>10.624000000000001</v>
      </c>
      <c r="K244" s="19">
        <v>29.36</v>
      </c>
      <c r="L244" s="23">
        <v>6.2009282157114782</v>
      </c>
      <c r="M244" s="24">
        <v>87580325.466854945</v>
      </c>
      <c r="N244" s="20">
        <v>39</v>
      </c>
      <c r="O244" s="18" t="s">
        <v>583</v>
      </c>
      <c r="P244" s="18" t="s">
        <v>789</v>
      </c>
      <c r="Q244" s="18" t="s">
        <v>788</v>
      </c>
      <c r="R244" s="18" t="s">
        <v>587</v>
      </c>
      <c r="S244" s="18" t="s">
        <v>789</v>
      </c>
      <c r="T244" s="18" t="s">
        <v>789</v>
      </c>
      <c r="U244" s="18">
        <v>0</v>
      </c>
      <c r="V244" s="18" t="s">
        <v>1181</v>
      </c>
      <c r="W244" s="18">
        <v>1</v>
      </c>
      <c r="X244" s="83"/>
      <c r="Y244" s="70">
        <v>0.314162</v>
      </c>
      <c r="Z244" s="84">
        <v>-5.0298000000000002E-2</v>
      </c>
      <c r="AA244" s="84">
        <v>4.6941999999999998E-2</v>
      </c>
      <c r="AB244" s="84">
        <v>-0.19547</v>
      </c>
      <c r="AC244" s="84">
        <v>0.39024199999999998</v>
      </c>
      <c r="AD244" s="84">
        <v>-3.0831000000000001E-2</v>
      </c>
      <c r="AE244" s="84">
        <v>-5.0298000000000002E-2</v>
      </c>
      <c r="AF244" s="84">
        <v>-0.19547</v>
      </c>
      <c r="AG244" s="71">
        <v>-3.0831000000000001E-2</v>
      </c>
      <c r="AI244" s="70">
        <v>0.25847100000000001</v>
      </c>
      <c r="AJ244" s="84">
        <v>-9.0543999999999999E-2</v>
      </c>
      <c r="AK244" s="84">
        <v>2.5760000000000002E-3</v>
      </c>
      <c r="AL244" s="84">
        <v>-0.22956299999999999</v>
      </c>
      <c r="AM244" s="84">
        <v>0.33132699999999998</v>
      </c>
      <c r="AN244" s="84">
        <v>-7.1901999999999994E-2</v>
      </c>
      <c r="AO244" s="84">
        <v>-9.0543999999999999E-2</v>
      </c>
      <c r="AP244" s="104">
        <v>-0.22956299999999999</v>
      </c>
      <c r="AQ244" s="88">
        <v>-7.1901999999999994E-2</v>
      </c>
    </row>
    <row r="245" spans="2:43" ht="18">
      <c r="B245" s="14">
        <v>241</v>
      </c>
      <c r="C245" s="15">
        <v>602</v>
      </c>
      <c r="D245" s="54">
        <v>39.182139000000099</v>
      </c>
      <c r="E245" s="54">
        <v>-76.5402559999999</v>
      </c>
      <c r="F245" s="13">
        <v>1370</v>
      </c>
      <c r="G245" s="16">
        <v>67.228976905847716</v>
      </c>
      <c r="H245" s="13">
        <v>4705350.3</v>
      </c>
      <c r="I245" s="17">
        <v>0.39</v>
      </c>
      <c r="J245" s="18">
        <v>11.189</v>
      </c>
      <c r="K245" s="19">
        <v>38.33</v>
      </c>
      <c r="L245" s="23">
        <v>7.8224719852280726</v>
      </c>
      <c r="M245" s="24">
        <v>99172338.751189098</v>
      </c>
      <c r="N245" s="20">
        <v>31</v>
      </c>
      <c r="O245" s="18" t="s">
        <v>31</v>
      </c>
      <c r="P245" s="18" t="s">
        <v>386</v>
      </c>
      <c r="Q245" s="18" t="s">
        <v>161</v>
      </c>
      <c r="R245" s="18" t="s">
        <v>387</v>
      </c>
      <c r="S245" s="18" t="s">
        <v>866</v>
      </c>
      <c r="T245" s="18" t="s">
        <v>866</v>
      </c>
      <c r="U245" s="18">
        <v>0</v>
      </c>
      <c r="V245" s="18" t="s">
        <v>1181</v>
      </c>
      <c r="W245" s="18">
        <v>1</v>
      </c>
      <c r="X245" s="83"/>
      <c r="Y245" s="70">
        <v>3.5054000000000002E-2</v>
      </c>
      <c r="Z245" s="84">
        <v>-0.34668100000000002</v>
      </c>
      <c r="AA245" s="84">
        <v>-0.18537000000000001</v>
      </c>
      <c r="AB245" s="84">
        <v>-0.446548</v>
      </c>
      <c r="AC245" s="84">
        <v>7.6947000000000002E-2</v>
      </c>
      <c r="AD245" s="84">
        <v>-0.33328999999999998</v>
      </c>
      <c r="AE245" s="84">
        <v>-0.34668100000000002</v>
      </c>
      <c r="AF245" s="84">
        <v>-0.446548</v>
      </c>
      <c r="AG245" s="71">
        <v>-0.33328999999999998</v>
      </c>
      <c r="AI245" s="70">
        <v>-5.4999999999999997E-3</v>
      </c>
      <c r="AJ245" s="84">
        <v>-0.37227900000000003</v>
      </c>
      <c r="AK245" s="84">
        <v>-0.21728800000000001</v>
      </c>
      <c r="AL245" s="84">
        <v>-0.46823300000000001</v>
      </c>
      <c r="AM245" s="84">
        <v>3.4750999999999997E-2</v>
      </c>
      <c r="AN245" s="84">
        <v>-0.35941200000000001</v>
      </c>
      <c r="AO245" s="84">
        <v>-0.37227900000000003</v>
      </c>
      <c r="AP245" s="104">
        <v>-0.46823300000000001</v>
      </c>
      <c r="AQ245" s="88">
        <v>-0.35941200000000001</v>
      </c>
    </row>
    <row r="246" spans="2:43" ht="18">
      <c r="B246" s="14">
        <v>242</v>
      </c>
      <c r="C246" s="15">
        <v>6469</v>
      </c>
      <c r="D246" s="54">
        <v>47.370557000000098</v>
      </c>
      <c r="E246" s="54">
        <v>-101.835639</v>
      </c>
      <c r="F246" s="13">
        <v>869.8</v>
      </c>
      <c r="G246" s="16">
        <v>22.87245041419726</v>
      </c>
      <c r="H246" s="13">
        <v>6426455.7999999998</v>
      </c>
      <c r="I246" s="17">
        <v>0.84</v>
      </c>
      <c r="J246" s="18">
        <v>11.378</v>
      </c>
      <c r="K246" s="19">
        <v>12.28</v>
      </c>
      <c r="L246" s="23">
        <v>2.4322406676511648</v>
      </c>
      <c r="M246" s="24">
        <v>52441227.25490769</v>
      </c>
      <c r="N246" s="20">
        <v>33</v>
      </c>
      <c r="O246" s="18" t="s">
        <v>207</v>
      </c>
      <c r="P246" s="18" t="s">
        <v>153</v>
      </c>
      <c r="Q246" s="18" t="s">
        <v>727</v>
      </c>
      <c r="R246" s="18" t="s">
        <v>498</v>
      </c>
      <c r="S246" s="18" t="s">
        <v>868</v>
      </c>
      <c r="T246" s="18" t="s">
        <v>867</v>
      </c>
      <c r="U246" s="18">
        <v>0</v>
      </c>
      <c r="V246" s="18" t="s">
        <v>1181</v>
      </c>
      <c r="W246" s="18">
        <v>1</v>
      </c>
      <c r="X246" s="83"/>
      <c r="Y246" s="70">
        <v>0.22767399999999999</v>
      </c>
      <c r="Z246" s="84">
        <v>1.00552</v>
      </c>
      <c r="AA246" s="84">
        <v>0.121518</v>
      </c>
      <c r="AB246" s="84">
        <v>0.69895600000000002</v>
      </c>
      <c r="AC246" s="84">
        <v>0.55718699999999999</v>
      </c>
      <c r="AD246" s="84">
        <v>1.0466279999999999</v>
      </c>
      <c r="AE246" s="84">
        <v>0.22767399999999999</v>
      </c>
      <c r="AF246" s="84">
        <v>0.121518</v>
      </c>
      <c r="AG246" s="71">
        <v>0.55718699999999999</v>
      </c>
      <c r="AI246" s="70">
        <v>0</v>
      </c>
      <c r="AJ246" s="84">
        <v>0</v>
      </c>
      <c r="AK246" s="84">
        <v>0</v>
      </c>
      <c r="AL246" s="84">
        <v>0</v>
      </c>
      <c r="AM246" s="84">
        <v>0</v>
      </c>
      <c r="AN246" s="84">
        <v>0</v>
      </c>
      <c r="AO246" s="84">
        <v>0</v>
      </c>
      <c r="AP246" s="104">
        <v>0</v>
      </c>
      <c r="AQ246" s="88">
        <v>0</v>
      </c>
    </row>
    <row r="247" spans="2:43" ht="18">
      <c r="B247" s="14">
        <v>243</v>
      </c>
      <c r="C247" s="15">
        <v>10566</v>
      </c>
      <c r="D247" s="54">
        <v>39.693046000000002</v>
      </c>
      <c r="E247" s="54">
        <v>-75.4862889999999</v>
      </c>
      <c r="F247" s="13">
        <v>285</v>
      </c>
      <c r="G247" s="16">
        <v>95.919212424295367</v>
      </c>
      <c r="H247" s="13">
        <v>646080.36</v>
      </c>
      <c r="I247" s="17">
        <v>0.26</v>
      </c>
      <c r="J247" s="18">
        <v>10.837999999999999</v>
      </c>
      <c r="K247" s="19">
        <v>51.45</v>
      </c>
      <c r="L247" s="23">
        <v>10.824009558358963</v>
      </c>
      <c r="M247" s="24">
        <v>21737504.77989722</v>
      </c>
      <c r="N247" s="20">
        <v>24</v>
      </c>
      <c r="O247" s="18" t="s">
        <v>71</v>
      </c>
      <c r="P247" s="18" t="s">
        <v>125</v>
      </c>
      <c r="Q247" s="18" t="s">
        <v>871</v>
      </c>
      <c r="R247" s="18" t="s">
        <v>870</v>
      </c>
      <c r="S247" s="18" t="s">
        <v>871</v>
      </c>
      <c r="T247" s="18" t="s">
        <v>871</v>
      </c>
      <c r="U247" s="18">
        <v>0</v>
      </c>
      <c r="V247" s="18" t="s">
        <v>1181</v>
      </c>
      <c r="W247" s="18">
        <v>1</v>
      </c>
      <c r="X247" s="83"/>
      <c r="Y247" s="70">
        <v>-0.53654299999999999</v>
      </c>
      <c r="Z247" s="84">
        <v>-0.54769699999999999</v>
      </c>
      <c r="AA247" s="84">
        <v>-0.602051</v>
      </c>
      <c r="AB247" s="84">
        <v>-0.61683600000000005</v>
      </c>
      <c r="AC247" s="84">
        <v>-0.46392800000000001</v>
      </c>
      <c r="AD247" s="84">
        <v>-0.53842599999999996</v>
      </c>
      <c r="AE247" s="84">
        <v>-0.54769699999999999</v>
      </c>
      <c r="AF247" s="84">
        <v>-0.61683600000000005</v>
      </c>
      <c r="AG247" s="71">
        <v>-0.53842599999999996</v>
      </c>
      <c r="AI247" s="70">
        <v>-0.5423</v>
      </c>
      <c r="AJ247" s="84">
        <v>-0.55331600000000003</v>
      </c>
      <c r="AK247" s="84">
        <v>-0.60699499999999995</v>
      </c>
      <c r="AL247" s="84">
        <v>-0.62159600000000004</v>
      </c>
      <c r="AM247" s="84">
        <v>-0.47058800000000001</v>
      </c>
      <c r="AN247" s="84">
        <v>-0.54415999999999998</v>
      </c>
      <c r="AO247" s="84">
        <v>-0.55331600000000003</v>
      </c>
      <c r="AP247" s="104">
        <v>-0.62159600000000004</v>
      </c>
      <c r="AQ247" s="88">
        <v>-0.54415999999999998</v>
      </c>
    </row>
    <row r="248" spans="2:43" ht="18">
      <c r="B248" s="14">
        <v>244</v>
      </c>
      <c r="C248" s="15">
        <v>10849</v>
      </c>
      <c r="D248" s="54">
        <v>47.286681999999999</v>
      </c>
      <c r="E248" s="54">
        <v>-91.260316000000003</v>
      </c>
      <c r="F248" s="13">
        <v>131.6</v>
      </c>
      <c r="G248" s="16">
        <v>48.562781363315537</v>
      </c>
      <c r="H248" s="13">
        <v>350325.66</v>
      </c>
      <c r="I248" s="17">
        <v>0.3</v>
      </c>
      <c r="J248" s="18">
        <v>10.115</v>
      </c>
      <c r="K248" s="19">
        <v>19.27</v>
      </c>
      <c r="L248" s="23">
        <v>4.3175512896576427</v>
      </c>
      <c r="M248" s="24">
        <v>8749463.9592060503</v>
      </c>
      <c r="N248" s="20">
        <v>60</v>
      </c>
      <c r="O248" s="18" t="s">
        <v>27</v>
      </c>
      <c r="P248" s="18" t="s">
        <v>26</v>
      </c>
      <c r="Q248" s="18" t="s">
        <v>874</v>
      </c>
      <c r="R248" s="18" t="s">
        <v>873</v>
      </c>
      <c r="S248" s="18" t="s">
        <v>873</v>
      </c>
      <c r="T248" s="18" t="s">
        <v>873</v>
      </c>
      <c r="U248" s="18">
        <v>0</v>
      </c>
      <c r="V248" s="18" t="s">
        <v>1181</v>
      </c>
      <c r="W248" s="18">
        <v>1</v>
      </c>
      <c r="X248" s="83"/>
      <c r="Y248" s="70">
        <v>-8.2666000000000003E-2</v>
      </c>
      <c r="Z248" s="84">
        <v>4.5740999999999997E-2</v>
      </c>
      <c r="AA248" s="84">
        <v>-0.21249999999999999</v>
      </c>
      <c r="AB248" s="84">
        <v>-0.11411200000000001</v>
      </c>
      <c r="AC248" s="84">
        <v>6.0692000000000003E-2</v>
      </c>
      <c r="AD248" s="84">
        <v>6.7176E-2</v>
      </c>
      <c r="AE248" s="84">
        <v>-8.2666000000000003E-2</v>
      </c>
      <c r="AF248" s="84">
        <v>-0.21249999999999999</v>
      </c>
      <c r="AG248" s="71">
        <v>6.0692000000000003E-2</v>
      </c>
      <c r="AI248" s="70" t="s">
        <v>1278</v>
      </c>
      <c r="AJ248" s="84" t="s">
        <v>1278</v>
      </c>
      <c r="AK248" s="84" t="s">
        <v>1278</v>
      </c>
      <c r="AL248" s="84" t="s">
        <v>1278</v>
      </c>
      <c r="AM248" s="84" t="s">
        <v>1278</v>
      </c>
      <c r="AN248" s="84" t="s">
        <v>1278</v>
      </c>
      <c r="AO248" s="84" t="s">
        <v>1278</v>
      </c>
      <c r="AP248" s="105" t="s">
        <v>1278</v>
      </c>
      <c r="AQ248" s="71" t="s">
        <v>1278</v>
      </c>
    </row>
    <row r="249" spans="2:43" ht="18">
      <c r="B249" s="14">
        <v>245</v>
      </c>
      <c r="C249" s="15">
        <v>10361</v>
      </c>
      <c r="D249" s="54">
        <v>32.333357999999997</v>
      </c>
      <c r="E249" s="54">
        <v>-81.200558999999899</v>
      </c>
      <c r="F249" s="13">
        <v>90</v>
      </c>
      <c r="G249" s="16">
        <v>87.15</v>
      </c>
      <c r="H249" s="13">
        <v>0</v>
      </c>
      <c r="I249" s="21">
        <v>0.12</v>
      </c>
      <c r="J249" s="18">
        <v>8.2279999999999998</v>
      </c>
      <c r="K249" s="19">
        <v>23.46</v>
      </c>
      <c r="L249" s="23">
        <v>6.5156891018191567</v>
      </c>
      <c r="M249" s="24">
        <v>5415685.1141051557</v>
      </c>
      <c r="N249" s="20">
        <v>31</v>
      </c>
      <c r="O249" s="18" t="s">
        <v>142</v>
      </c>
      <c r="P249" s="18" t="s">
        <v>1195</v>
      </c>
      <c r="Q249" s="18" t="s">
        <v>1214</v>
      </c>
      <c r="R249" s="18" t="s">
        <v>1251</v>
      </c>
      <c r="S249" s="18" t="s">
        <v>875</v>
      </c>
      <c r="T249" s="18" t="s">
        <v>875</v>
      </c>
      <c r="U249" s="18"/>
      <c r="V249" s="18"/>
      <c r="W249" s="18">
        <v>2</v>
      </c>
      <c r="X249" s="83" t="s">
        <v>1237</v>
      </c>
      <c r="Y249" s="70" t="e">
        <v>#N/A</v>
      </c>
      <c r="Z249" s="84" t="e">
        <v>#N/A</v>
      </c>
      <c r="AA249" s="84" t="e">
        <v>#N/A</v>
      </c>
      <c r="AB249" s="84" t="e">
        <v>#N/A</v>
      </c>
      <c r="AC249" s="84" t="e">
        <v>#N/A</v>
      </c>
      <c r="AD249" s="84" t="e">
        <v>#N/A</v>
      </c>
      <c r="AE249" s="84" t="e">
        <v>#N/A</v>
      </c>
      <c r="AF249" s="84" t="e">
        <v>#N/A</v>
      </c>
      <c r="AG249" s="71" t="e">
        <v>#N/A</v>
      </c>
      <c r="AI249" s="70">
        <v>-0.184807</v>
      </c>
      <c r="AJ249" s="84">
        <v>-0.58139700000000005</v>
      </c>
      <c r="AK249" s="84">
        <v>-0.353769</v>
      </c>
      <c r="AL249" s="84">
        <v>-0.64538499999999999</v>
      </c>
      <c r="AM249" s="84">
        <v>-0.14684700000000001</v>
      </c>
      <c r="AN249" s="84">
        <v>-0.57281700000000002</v>
      </c>
      <c r="AO249" s="84">
        <v>-0.58139700000000005</v>
      </c>
      <c r="AP249" s="104">
        <v>-0.64538499999999999</v>
      </c>
      <c r="AQ249" s="88">
        <v>-0.57281700000000002</v>
      </c>
    </row>
    <row r="250" spans="2:43" ht="18">
      <c r="B250" s="14">
        <v>246</v>
      </c>
      <c r="C250" s="15">
        <v>10043</v>
      </c>
      <c r="D250" s="54">
        <v>39.791552000000003</v>
      </c>
      <c r="E250" s="54">
        <v>-75.407383999999993</v>
      </c>
      <c r="F250" s="13">
        <v>242.3</v>
      </c>
      <c r="G250" s="16">
        <v>97.328647567648261</v>
      </c>
      <c r="H250" s="13">
        <v>533470.55000000005</v>
      </c>
      <c r="I250" s="17">
        <v>0.25</v>
      </c>
      <c r="J250" s="18">
        <v>10.946</v>
      </c>
      <c r="K250" s="19">
        <v>51.97</v>
      </c>
      <c r="L250" s="23">
        <v>10.687292668770885</v>
      </c>
      <c r="M250" s="24">
        <v>18496146.767149307</v>
      </c>
      <c r="N250" s="20">
        <v>24</v>
      </c>
      <c r="O250" s="18" t="s">
        <v>71</v>
      </c>
      <c r="P250" s="18" t="s">
        <v>391</v>
      </c>
      <c r="Q250" s="18" t="s">
        <v>199</v>
      </c>
      <c r="R250" s="18" t="s">
        <v>736</v>
      </c>
      <c r="S250" s="18" t="s">
        <v>167</v>
      </c>
      <c r="T250" s="18" t="s">
        <v>876</v>
      </c>
      <c r="U250" s="18">
        <v>0</v>
      </c>
      <c r="V250" s="18" t="s">
        <v>1181</v>
      </c>
      <c r="W250" s="18">
        <v>1</v>
      </c>
      <c r="X250" s="83"/>
      <c r="Y250" s="70">
        <v>-0.294431</v>
      </c>
      <c r="Z250" s="84">
        <v>-0.49684400000000001</v>
      </c>
      <c r="AA250" s="84">
        <v>-0.43512099999999998</v>
      </c>
      <c r="AB250" s="84">
        <v>-0.57375600000000004</v>
      </c>
      <c r="AC250" s="84">
        <v>-0.25336900000000001</v>
      </c>
      <c r="AD250" s="84">
        <v>-0.48653000000000002</v>
      </c>
      <c r="AE250" s="84">
        <v>-0.49684400000000001</v>
      </c>
      <c r="AF250" s="84">
        <v>-0.57375600000000004</v>
      </c>
      <c r="AG250" s="71">
        <v>-0.48653000000000002</v>
      </c>
      <c r="AI250" s="70">
        <v>-0.30698700000000001</v>
      </c>
      <c r="AJ250" s="84">
        <v>-0.50579799999999997</v>
      </c>
      <c r="AK250" s="84">
        <v>-0.44517400000000001</v>
      </c>
      <c r="AL250" s="84">
        <v>-0.58134200000000003</v>
      </c>
      <c r="AM250" s="84">
        <v>-0.266656</v>
      </c>
      <c r="AN250" s="84">
        <v>-0.495668</v>
      </c>
      <c r="AO250" s="84">
        <v>-0.50579799999999997</v>
      </c>
      <c r="AP250" s="104">
        <v>-0.58134200000000003</v>
      </c>
      <c r="AQ250" s="88">
        <v>-0.495668</v>
      </c>
    </row>
    <row r="251" spans="2:43" ht="18">
      <c r="B251" s="14">
        <v>247</v>
      </c>
      <c r="C251" s="15">
        <v>10075</v>
      </c>
      <c r="D251" s="54">
        <v>47.530706000000102</v>
      </c>
      <c r="E251" s="54">
        <v>-90.910977999999901</v>
      </c>
      <c r="F251" s="13">
        <v>168</v>
      </c>
      <c r="G251" s="16">
        <v>44.62</v>
      </c>
      <c r="H251" s="13">
        <v>0</v>
      </c>
      <c r="I251" s="21">
        <v>0.42</v>
      </c>
      <c r="J251" s="18">
        <v>11.643000000000001</v>
      </c>
      <c r="K251" s="19">
        <v>22.18</v>
      </c>
      <c r="L251" s="23">
        <v>4.3104883477652214</v>
      </c>
      <c r="M251" s="24">
        <v>11214350.569035133</v>
      </c>
      <c r="N251" s="20">
        <v>56</v>
      </c>
      <c r="O251" s="18" t="s">
        <v>27</v>
      </c>
      <c r="P251" s="18" t="s">
        <v>1185</v>
      </c>
      <c r="Q251" s="18" t="s">
        <v>1208</v>
      </c>
      <c r="R251" s="18" t="s">
        <v>201</v>
      </c>
      <c r="S251" s="18" t="s">
        <v>1163</v>
      </c>
      <c r="T251" s="18" t="s">
        <v>877</v>
      </c>
      <c r="U251" s="18"/>
      <c r="V251" s="18"/>
      <c r="W251" s="18">
        <v>2</v>
      </c>
      <c r="X251" s="83" t="s">
        <v>1237</v>
      </c>
      <c r="Y251" s="70" t="e">
        <v>#N/A</v>
      </c>
      <c r="Z251" s="84" t="e">
        <v>#N/A</v>
      </c>
      <c r="AA251" s="84" t="e">
        <v>#N/A</v>
      </c>
      <c r="AB251" s="84" t="e">
        <v>#N/A</v>
      </c>
      <c r="AC251" s="84" t="e">
        <v>#N/A</v>
      </c>
      <c r="AD251" s="84" t="e">
        <v>#N/A</v>
      </c>
      <c r="AE251" s="84" t="e">
        <v>#N/A</v>
      </c>
      <c r="AF251" s="84" t="e">
        <v>#N/A</v>
      </c>
      <c r="AG251" s="71" t="e">
        <v>#N/A</v>
      </c>
      <c r="AI251" s="70" t="s">
        <v>1278</v>
      </c>
      <c r="AJ251" s="84" t="s">
        <v>1278</v>
      </c>
      <c r="AK251" s="84" t="s">
        <v>1278</v>
      </c>
      <c r="AL251" s="84" t="s">
        <v>1278</v>
      </c>
      <c r="AM251" s="84" t="s">
        <v>1278</v>
      </c>
      <c r="AN251" s="84" t="s">
        <v>1278</v>
      </c>
      <c r="AO251" s="84" t="s">
        <v>1278</v>
      </c>
      <c r="AP251" s="105" t="s">
        <v>1278</v>
      </c>
      <c r="AQ251" s="71" t="s">
        <v>1278</v>
      </c>
    </row>
    <row r="252" spans="2:43" ht="18">
      <c r="B252" s="14">
        <v>248</v>
      </c>
      <c r="C252" s="15">
        <v>1393</v>
      </c>
      <c r="D252" s="54">
        <v>30.285385000000101</v>
      </c>
      <c r="E252" s="54">
        <v>-93.290395000000004</v>
      </c>
      <c r="F252" s="13">
        <v>841.8</v>
      </c>
      <c r="G252" s="16">
        <v>40.540973512960278</v>
      </c>
      <c r="H252" s="13">
        <v>4268355.5</v>
      </c>
      <c r="I252" s="17">
        <v>0.57999999999999996</v>
      </c>
      <c r="J252" s="18">
        <v>10.755000000000001</v>
      </c>
      <c r="K252" s="19">
        <v>24.19</v>
      </c>
      <c r="L252" s="23">
        <v>5.094372962444158</v>
      </c>
      <c r="M252" s="24">
        <v>48047172.871098489</v>
      </c>
      <c r="N252" s="20">
        <v>59</v>
      </c>
      <c r="O252" s="18" t="s">
        <v>37</v>
      </c>
      <c r="P252" s="18" t="s">
        <v>145</v>
      </c>
      <c r="Q252" s="18" t="s">
        <v>872</v>
      </c>
      <c r="R252" s="18" t="s">
        <v>184</v>
      </c>
      <c r="S252" s="18" t="s">
        <v>878</v>
      </c>
      <c r="T252" s="18" t="s">
        <v>878</v>
      </c>
      <c r="U252" s="18">
        <v>0</v>
      </c>
      <c r="V252" s="18" t="s">
        <v>1181</v>
      </c>
      <c r="W252" s="18">
        <v>1</v>
      </c>
      <c r="X252" s="83"/>
      <c r="Y252" s="70">
        <v>0.58306500000000006</v>
      </c>
      <c r="Z252" s="84">
        <v>-4.1812000000000002E-2</v>
      </c>
      <c r="AA252" s="84">
        <v>0.25049300000000002</v>
      </c>
      <c r="AB252" s="84">
        <v>-0.188281</v>
      </c>
      <c r="AC252" s="84">
        <v>0.65974600000000005</v>
      </c>
      <c r="AD252" s="84">
        <v>-2.2171E-2</v>
      </c>
      <c r="AE252" s="84">
        <v>-4.1812000000000002E-2</v>
      </c>
      <c r="AF252" s="84">
        <v>-0.188281</v>
      </c>
      <c r="AG252" s="71">
        <v>-2.2171E-2</v>
      </c>
      <c r="AI252" s="70">
        <v>0.41729899999999998</v>
      </c>
      <c r="AJ252" s="84">
        <v>-0.14214599999999999</v>
      </c>
      <c r="AK252" s="84">
        <v>0.11955200000000001</v>
      </c>
      <c r="AL252" s="84">
        <v>-0.27327699999999999</v>
      </c>
      <c r="AM252" s="84">
        <v>0.48595100000000002</v>
      </c>
      <c r="AN252" s="84">
        <v>-0.12456200000000001</v>
      </c>
      <c r="AO252" s="84">
        <v>-0.14214599999999999</v>
      </c>
      <c r="AP252" s="104">
        <v>-0.27327699999999999</v>
      </c>
      <c r="AQ252" s="88">
        <v>-0.12456200000000001</v>
      </c>
    </row>
    <row r="253" spans="2:43" ht="18">
      <c r="B253" s="14">
        <v>249</v>
      </c>
      <c r="C253" s="15">
        <v>54634</v>
      </c>
      <c r="D253" s="54">
        <v>40.822138000000102</v>
      </c>
      <c r="E253" s="54">
        <v>-76.174767000000003</v>
      </c>
      <c r="F253" s="13">
        <v>117</v>
      </c>
      <c r="G253" s="16">
        <v>46.701264091710975</v>
      </c>
      <c r="H253" s="13">
        <v>615971.86</v>
      </c>
      <c r="I253" s="17">
        <v>0.6</v>
      </c>
      <c r="J253" s="18">
        <v>13.887</v>
      </c>
      <c r="K253" s="19">
        <v>28.69</v>
      </c>
      <c r="L253" s="23">
        <v>4.7132863154149804</v>
      </c>
      <c r="M253" s="24">
        <v>8191180.1051037097</v>
      </c>
      <c r="N253" s="20">
        <v>28</v>
      </c>
      <c r="O253" s="18" t="s">
        <v>15</v>
      </c>
      <c r="P253" s="18" t="s">
        <v>16</v>
      </c>
      <c r="Q253" s="18" t="s">
        <v>577</v>
      </c>
      <c r="R253" s="18" t="s">
        <v>881</v>
      </c>
      <c r="S253" s="18" t="s">
        <v>880</v>
      </c>
      <c r="T253" s="18" t="s">
        <v>879</v>
      </c>
      <c r="U253" s="18">
        <v>0</v>
      </c>
      <c r="V253" s="18" t="s">
        <v>1181</v>
      </c>
      <c r="W253" s="18">
        <v>3</v>
      </c>
      <c r="X253" s="83" t="s">
        <v>1244</v>
      </c>
      <c r="Y253" s="70">
        <v>-0.218227</v>
      </c>
      <c r="Z253" s="84">
        <v>2.5720000000000001E-3</v>
      </c>
      <c r="AA253" s="84">
        <v>-0.31357699999999999</v>
      </c>
      <c r="AB253" s="84">
        <v>-0.15068100000000001</v>
      </c>
      <c r="AC253" s="84">
        <v>-6.3131000000000007E-2</v>
      </c>
      <c r="AD253" s="84">
        <v>2.3123000000000001E-2</v>
      </c>
      <c r="AE253" s="84">
        <v>-0.218227</v>
      </c>
      <c r="AF253" s="84">
        <v>-0.31357699999999999</v>
      </c>
      <c r="AG253" s="71">
        <v>-6.3131000000000007E-2</v>
      </c>
      <c r="AI253" s="70">
        <v>-0.14414299999999999</v>
      </c>
      <c r="AJ253" s="84">
        <v>9.758E-2</v>
      </c>
      <c r="AK253" s="84">
        <v>-0.248529</v>
      </c>
      <c r="AL253" s="84">
        <v>-7.0196999999999996E-2</v>
      </c>
      <c r="AM253" s="84">
        <v>2.5649999999999999E-2</v>
      </c>
      <c r="AN253" s="84">
        <v>0.120077</v>
      </c>
      <c r="AO253" s="84">
        <v>-0.14414299999999999</v>
      </c>
      <c r="AP253" s="104">
        <v>-0.248529</v>
      </c>
      <c r="AQ253" s="88">
        <v>2.5649999999999999E-2</v>
      </c>
    </row>
    <row r="254" spans="2:43" ht="18">
      <c r="B254" s="14">
        <v>250</v>
      </c>
      <c r="C254" s="15">
        <v>50888</v>
      </c>
      <c r="D254" s="54">
        <v>40.691986</v>
      </c>
      <c r="E254" s="54">
        <v>-75.478702999999896</v>
      </c>
      <c r="F254" s="13">
        <v>134.1</v>
      </c>
      <c r="G254" s="16">
        <v>80.961886262898091</v>
      </c>
      <c r="H254" s="13">
        <v>176949.22</v>
      </c>
      <c r="I254" s="17">
        <v>0.15</v>
      </c>
      <c r="J254" s="18">
        <v>11.25</v>
      </c>
      <c r="K254" s="19">
        <v>23.24</v>
      </c>
      <c r="L254" s="23">
        <v>4.7099511362342668</v>
      </c>
      <c r="M254" s="24">
        <v>9380420.5713537671</v>
      </c>
      <c r="N254" s="20">
        <v>23</v>
      </c>
      <c r="O254" s="18" t="s">
        <v>15</v>
      </c>
      <c r="P254" s="18" t="s">
        <v>14</v>
      </c>
      <c r="Q254" s="18" t="s">
        <v>14</v>
      </c>
      <c r="R254" s="18" t="s">
        <v>885</v>
      </c>
      <c r="S254" s="18" t="s">
        <v>884</v>
      </c>
      <c r="T254" s="18" t="s">
        <v>883</v>
      </c>
      <c r="U254" s="18">
        <v>0</v>
      </c>
      <c r="V254" s="18" t="s">
        <v>1181</v>
      </c>
      <c r="W254" s="18">
        <v>1</v>
      </c>
      <c r="X254" s="83"/>
      <c r="Y254" s="70">
        <v>-2.5490000000000001E-3</v>
      </c>
      <c r="Z254" s="84">
        <v>-0.42800100000000002</v>
      </c>
      <c r="AA254" s="84">
        <v>-0.21092900000000001</v>
      </c>
      <c r="AB254" s="84">
        <v>-0.51543700000000003</v>
      </c>
      <c r="AC254" s="84">
        <v>3.5771999999999998E-2</v>
      </c>
      <c r="AD254" s="84">
        <v>-0.41627700000000001</v>
      </c>
      <c r="AE254" s="84">
        <v>-0.42800100000000002</v>
      </c>
      <c r="AF254" s="84">
        <v>-0.51543700000000003</v>
      </c>
      <c r="AG254" s="71">
        <v>-0.41627700000000001</v>
      </c>
      <c r="AI254" s="70">
        <v>0.78350900000000001</v>
      </c>
      <c r="AJ254" s="84">
        <v>2.2773000000000002E-2</v>
      </c>
      <c r="AK254" s="84">
        <v>0.41091299999999997</v>
      </c>
      <c r="AL254" s="84">
        <v>-0.13356899999999999</v>
      </c>
      <c r="AM254" s="84">
        <v>0.85203099999999998</v>
      </c>
      <c r="AN254" s="84">
        <v>4.3736999999999998E-2</v>
      </c>
      <c r="AO254" s="84">
        <v>2.2773000000000002E-2</v>
      </c>
      <c r="AP254" s="104">
        <v>-0.13356899999999999</v>
      </c>
      <c r="AQ254" s="88">
        <v>4.3736999999999998E-2</v>
      </c>
    </row>
    <row r="255" spans="2:43" ht="18">
      <c r="B255" s="14">
        <v>251</v>
      </c>
      <c r="C255" s="15" t="s">
        <v>1158</v>
      </c>
      <c r="D255" s="54">
        <v>40.670623999999997</v>
      </c>
      <c r="E255" s="54">
        <v>-80.336316999999994</v>
      </c>
      <c r="F255" s="13">
        <v>0</v>
      </c>
      <c r="G255" s="16">
        <v>72.150000000000006</v>
      </c>
      <c r="H255" s="13">
        <v>0</v>
      </c>
      <c r="I255" s="21">
        <v>0.28999999999999998</v>
      </c>
      <c r="J255" s="18">
        <v>19.334</v>
      </c>
      <c r="K255" s="19">
        <v>39.94</v>
      </c>
      <c r="L255" s="23">
        <v>4.6784052862476733</v>
      </c>
      <c r="M255" s="24">
        <v>0</v>
      </c>
      <c r="N255" s="20">
        <v>60</v>
      </c>
      <c r="O255" s="18" t="s">
        <v>15</v>
      </c>
      <c r="P255" s="18" t="s">
        <v>179</v>
      </c>
      <c r="Q255" s="18" t="s">
        <v>1217</v>
      </c>
      <c r="R255" s="18" t="s">
        <v>1250</v>
      </c>
      <c r="S255" s="18" t="s">
        <v>1164</v>
      </c>
      <c r="T255" s="18" t="s">
        <v>886</v>
      </c>
      <c r="U255" s="18"/>
      <c r="V255" s="18"/>
      <c r="W255" s="18">
        <v>2</v>
      </c>
      <c r="X255" s="83" t="s">
        <v>1237</v>
      </c>
      <c r="Y255" s="70" t="e">
        <v>#N/A</v>
      </c>
      <c r="Z255" s="84" t="e">
        <v>#N/A</v>
      </c>
      <c r="AA255" s="84" t="e">
        <v>#N/A</v>
      </c>
      <c r="AB255" s="84" t="e">
        <v>#N/A</v>
      </c>
      <c r="AC255" s="84" t="e">
        <v>#N/A</v>
      </c>
      <c r="AD255" s="84" t="e">
        <v>#N/A</v>
      </c>
      <c r="AE255" s="84" t="e">
        <v>#N/A</v>
      </c>
      <c r="AF255" s="84" t="e">
        <v>#N/A</v>
      </c>
      <c r="AG255" s="71" t="e">
        <v>#N/A</v>
      </c>
      <c r="AI255" s="70">
        <v>-6.1637999999999998E-2</v>
      </c>
      <c r="AJ255" s="84">
        <v>-0.32123099999999999</v>
      </c>
      <c r="AK255" s="84">
        <v>-0.25462800000000002</v>
      </c>
      <c r="AL255" s="84">
        <v>-0.42498799999999998</v>
      </c>
      <c r="AM255" s="84">
        <v>-1.3710999999999999E-2</v>
      </c>
      <c r="AN255" s="84">
        <v>-0.30731799999999998</v>
      </c>
      <c r="AO255" s="84">
        <v>-0.32123099999999999</v>
      </c>
      <c r="AP255" s="104">
        <v>-0.42498799999999998</v>
      </c>
      <c r="AQ255" s="88">
        <v>-0.30731799999999998</v>
      </c>
    </row>
    <row r="256" spans="2:43" ht="18">
      <c r="B256" s="14">
        <v>252</v>
      </c>
      <c r="C256" s="15">
        <v>50976</v>
      </c>
      <c r="D256" s="54">
        <v>27.039249000000002</v>
      </c>
      <c r="E256" s="54">
        <v>-80.514704999999907</v>
      </c>
      <c r="F256" s="13">
        <v>395.4</v>
      </c>
      <c r="G256" s="16">
        <v>3620.482528240304</v>
      </c>
      <c r="H256" s="13">
        <v>6665.8040000000001</v>
      </c>
      <c r="I256" s="17">
        <v>0</v>
      </c>
      <c r="J256" s="18">
        <v>9.5869999999999997</v>
      </c>
      <c r="K256" s="19">
        <v>34.19</v>
      </c>
      <c r="L256" s="23">
        <v>8.110205994364712</v>
      </c>
      <c r="M256" s="24">
        <v>23851462.03635627</v>
      </c>
      <c r="N256" s="20">
        <v>23</v>
      </c>
      <c r="O256" s="18" t="s">
        <v>94</v>
      </c>
      <c r="P256" s="18" t="s">
        <v>405</v>
      </c>
      <c r="Q256" s="18" t="s">
        <v>626</v>
      </c>
      <c r="R256" s="18" t="s">
        <v>889</v>
      </c>
      <c r="S256" s="18" t="s">
        <v>888</v>
      </c>
      <c r="T256" s="18" t="s">
        <v>887</v>
      </c>
      <c r="U256" s="18">
        <v>0</v>
      </c>
      <c r="V256" s="18" t="s">
        <v>1181</v>
      </c>
      <c r="W256" s="18">
        <v>1</v>
      </c>
      <c r="X256" s="83"/>
      <c r="Y256" s="70">
        <v>-0.97992199999999996</v>
      </c>
      <c r="Z256" s="84">
        <v>-0.98928899999999997</v>
      </c>
      <c r="AA256" s="84">
        <v>-0.98385900000000004</v>
      </c>
      <c r="AB256" s="84">
        <v>-0.99092599999999997</v>
      </c>
      <c r="AC256" s="84">
        <v>-0.97872899999999996</v>
      </c>
      <c r="AD256" s="84">
        <v>-0.98907</v>
      </c>
      <c r="AE256" s="84">
        <v>-0.98928899999999997</v>
      </c>
      <c r="AF256" s="84">
        <v>-0.99092599999999997</v>
      </c>
      <c r="AG256" s="71">
        <v>-0.98907</v>
      </c>
      <c r="AI256" s="70">
        <v>-3.0703999999999999E-2</v>
      </c>
      <c r="AJ256" s="84">
        <v>-0.482902</v>
      </c>
      <c r="AK256" s="84">
        <v>-0.22076999999999999</v>
      </c>
      <c r="AL256" s="84">
        <v>-0.56194599999999995</v>
      </c>
      <c r="AM256" s="84">
        <v>2.6938E-2</v>
      </c>
      <c r="AN256" s="84">
        <v>-0.47230299999999997</v>
      </c>
      <c r="AO256" s="84">
        <v>-0.482902</v>
      </c>
      <c r="AP256" s="104">
        <v>-0.56194599999999995</v>
      </c>
      <c r="AQ256" s="88">
        <v>-0.47230299999999997</v>
      </c>
    </row>
    <row r="257" spans="2:43" ht="18">
      <c r="B257" s="14">
        <v>253</v>
      </c>
      <c r="C257" s="15">
        <v>10495</v>
      </c>
      <c r="D257" s="54">
        <v>44.551941999999997</v>
      </c>
      <c r="E257" s="54">
        <v>-70.542247000000003</v>
      </c>
      <c r="F257" s="13">
        <v>115</v>
      </c>
      <c r="G257" s="16">
        <v>224.08940090640462</v>
      </c>
      <c r="H257" s="13">
        <v>56284.362000000001</v>
      </c>
      <c r="I257" s="17">
        <v>0.06</v>
      </c>
      <c r="J257" s="18">
        <v>12.491</v>
      </c>
      <c r="K257" s="19">
        <v>74.36</v>
      </c>
      <c r="L257" s="23">
        <v>13.497561079239102</v>
      </c>
      <c r="M257" s="24">
        <v>7667722.1887582019</v>
      </c>
      <c r="N257" s="20">
        <v>46</v>
      </c>
      <c r="O257" s="18" t="s">
        <v>98</v>
      </c>
      <c r="P257" s="18" t="s">
        <v>203</v>
      </c>
      <c r="Q257" s="18" t="s">
        <v>734</v>
      </c>
      <c r="R257" s="18" t="s">
        <v>808</v>
      </c>
      <c r="S257" s="18" t="s">
        <v>892</v>
      </c>
      <c r="T257" s="18" t="s">
        <v>891</v>
      </c>
      <c r="U257" s="18">
        <v>0</v>
      </c>
      <c r="V257" s="18" t="e">
        <v>#N/A</v>
      </c>
      <c r="W257" s="18">
        <v>3</v>
      </c>
      <c r="X257" s="83" t="s">
        <v>1244</v>
      </c>
      <c r="Y257" s="70">
        <v>-0.80124600000000001</v>
      </c>
      <c r="Z257" s="84">
        <v>-0.78496999999999995</v>
      </c>
      <c r="AA257" s="84">
        <v>-0.799431</v>
      </c>
      <c r="AB257" s="84">
        <v>-0.81783899999999998</v>
      </c>
      <c r="AC257" s="84">
        <v>-0.77017800000000003</v>
      </c>
      <c r="AD257" s="84">
        <v>-0.78056199999999998</v>
      </c>
      <c r="AE257" s="84">
        <v>-0.80124600000000001</v>
      </c>
      <c r="AF257" s="84">
        <v>-0.81783899999999998</v>
      </c>
      <c r="AG257" s="71">
        <v>-0.78056199999999998</v>
      </c>
      <c r="AI257" s="70" t="s">
        <v>1278</v>
      </c>
      <c r="AJ257" s="84" t="s">
        <v>1278</v>
      </c>
      <c r="AK257" s="84" t="s">
        <v>1278</v>
      </c>
      <c r="AL257" s="84" t="s">
        <v>1278</v>
      </c>
      <c r="AM257" s="84" t="s">
        <v>1278</v>
      </c>
      <c r="AN257" s="84" t="s">
        <v>1278</v>
      </c>
      <c r="AO257" s="84" t="s">
        <v>1278</v>
      </c>
      <c r="AP257" s="105" t="s">
        <v>1278</v>
      </c>
      <c r="AQ257" s="71" t="s">
        <v>1278</v>
      </c>
    </row>
    <row r="258" spans="2:43" ht="18">
      <c r="B258" s="14">
        <v>254</v>
      </c>
      <c r="C258" s="15">
        <v>887</v>
      </c>
      <c r="D258" s="54">
        <v>37.209366000000102</v>
      </c>
      <c r="E258" s="54">
        <v>-88.858277999999999</v>
      </c>
      <c r="F258" s="13">
        <v>1099.8</v>
      </c>
      <c r="G258" s="16">
        <v>37.344632175203969</v>
      </c>
      <c r="H258" s="13">
        <v>4808570.2</v>
      </c>
      <c r="I258" s="17">
        <v>0.5</v>
      </c>
      <c r="J258" s="18">
        <v>11.420999999999999</v>
      </c>
      <c r="K258" s="19">
        <v>18.43</v>
      </c>
      <c r="L258" s="23">
        <v>3.6963585058987669</v>
      </c>
      <c r="M258" s="24">
        <v>73178137.261665642</v>
      </c>
      <c r="N258" s="20">
        <v>64</v>
      </c>
      <c r="O258" s="18" t="s">
        <v>193</v>
      </c>
      <c r="P258" s="18" t="s">
        <v>894</v>
      </c>
      <c r="Q258" s="18" t="s">
        <v>896</v>
      </c>
      <c r="R258" s="18" t="s">
        <v>895</v>
      </c>
      <c r="S258" s="18" t="s">
        <v>893</v>
      </c>
      <c r="T258" s="18" t="s">
        <v>893</v>
      </c>
      <c r="U258" s="18">
        <v>0</v>
      </c>
      <c r="V258" s="18" t="s">
        <v>1181</v>
      </c>
      <c r="W258" s="18">
        <v>1</v>
      </c>
      <c r="X258" s="83"/>
      <c r="Y258" s="70">
        <v>4.7278000000000001E-2</v>
      </c>
      <c r="Z258" s="84">
        <v>0.17194799999999999</v>
      </c>
      <c r="AA258" s="84">
        <v>0.10541200000000001</v>
      </c>
      <c r="AB258" s="84">
        <v>-7.1960000000000001E-3</v>
      </c>
      <c r="AC258" s="84">
        <v>0.23879600000000001</v>
      </c>
      <c r="AD258" s="84">
        <v>0.19597000000000001</v>
      </c>
      <c r="AE258" s="84">
        <v>4.7278000000000001E-2</v>
      </c>
      <c r="AF258" s="84">
        <v>-7.1960000000000001E-3</v>
      </c>
      <c r="AG258" s="71">
        <v>0.19597000000000001</v>
      </c>
      <c r="AI258" s="70">
        <v>-0.175931</v>
      </c>
      <c r="AJ258" s="84">
        <v>-7.7831999999999998E-2</v>
      </c>
      <c r="AK258" s="84">
        <v>-0.130187</v>
      </c>
      <c r="AL258" s="84">
        <v>-0.21879499999999999</v>
      </c>
      <c r="AM258" s="84">
        <v>-2.5232000000000001E-2</v>
      </c>
      <c r="AN258" s="84">
        <v>-5.8930000000000003E-2</v>
      </c>
      <c r="AO258" s="84">
        <v>-0.175931</v>
      </c>
      <c r="AP258" s="104">
        <v>-0.21879499999999999</v>
      </c>
      <c r="AQ258" s="88">
        <v>-5.8930000000000003E-2</v>
      </c>
    </row>
    <row r="259" spans="2:43" ht="18">
      <c r="B259" s="14">
        <v>255</v>
      </c>
      <c r="C259" s="15">
        <v>6641</v>
      </c>
      <c r="D259" s="54">
        <v>35.678257000000002</v>
      </c>
      <c r="E259" s="54">
        <v>-91.407747000000001</v>
      </c>
      <c r="F259" s="13">
        <v>1800</v>
      </c>
      <c r="G259" s="16">
        <v>34.717624031185913</v>
      </c>
      <c r="H259" s="13">
        <v>9676311.6999999993</v>
      </c>
      <c r="I259" s="17">
        <v>0.61</v>
      </c>
      <c r="J259" s="18">
        <v>10.724</v>
      </c>
      <c r="K259" s="19">
        <v>19.329999999999998</v>
      </c>
      <c r="L259" s="23">
        <v>4.1186786721866024</v>
      </c>
      <c r="M259" s="24">
        <v>109041827.82394569</v>
      </c>
      <c r="N259" s="20">
        <v>35</v>
      </c>
      <c r="O259" s="18" t="s">
        <v>139</v>
      </c>
      <c r="P259" s="18" t="s">
        <v>330</v>
      </c>
      <c r="Q259" s="18" t="s">
        <v>463</v>
      </c>
      <c r="R259" s="18" t="s">
        <v>140</v>
      </c>
      <c r="S259" s="18" t="s">
        <v>330</v>
      </c>
      <c r="T259" s="18" t="s">
        <v>330</v>
      </c>
      <c r="U259" s="18">
        <v>0</v>
      </c>
      <c r="V259" s="18" t="s">
        <v>1181</v>
      </c>
      <c r="W259" s="18">
        <v>1</v>
      </c>
      <c r="X259" s="83"/>
      <c r="Y259" s="70">
        <v>0.139683</v>
      </c>
      <c r="Z259" s="84">
        <v>0.176372</v>
      </c>
      <c r="AA259" s="84">
        <v>-8.8699999999999994E-3</v>
      </c>
      <c r="AB259" s="84">
        <v>-3.4489999999999998E-3</v>
      </c>
      <c r="AC259" s="84">
        <v>0.34523199999999998</v>
      </c>
      <c r="AD259" s="84">
        <v>0.200485</v>
      </c>
      <c r="AE259" s="84">
        <v>0.139683</v>
      </c>
      <c r="AF259" s="84">
        <v>-8.8699999999999994E-3</v>
      </c>
      <c r="AG259" s="71">
        <v>0.200485</v>
      </c>
      <c r="AI259" s="70">
        <v>4.4759999999999999E-3</v>
      </c>
      <c r="AJ259" s="84">
        <v>3.6811000000000003E-2</v>
      </c>
      <c r="AK259" s="84">
        <v>-0.12645400000000001</v>
      </c>
      <c r="AL259" s="84">
        <v>-0.12167600000000001</v>
      </c>
      <c r="AM259" s="84">
        <v>0.185639</v>
      </c>
      <c r="AN259" s="84">
        <v>5.8063999999999998E-2</v>
      </c>
      <c r="AO259" s="84">
        <v>4.4759999999999999E-3</v>
      </c>
      <c r="AP259" s="104">
        <v>-0.12645400000000001</v>
      </c>
      <c r="AQ259" s="88">
        <v>5.8063999999999998E-2</v>
      </c>
    </row>
    <row r="260" spans="2:43" ht="18">
      <c r="B260" s="14">
        <v>256</v>
      </c>
      <c r="C260" s="15">
        <v>10378</v>
      </c>
      <c r="D260" s="54">
        <v>33.944420999999998</v>
      </c>
      <c r="E260" s="54">
        <v>-78.012614999999997</v>
      </c>
      <c r="F260" s="13">
        <v>135</v>
      </c>
      <c r="G260" s="16">
        <v>234.62313697675418</v>
      </c>
      <c r="H260" s="13">
        <v>48360.803</v>
      </c>
      <c r="I260" s="17">
        <v>0.04</v>
      </c>
      <c r="J260" s="18">
        <v>12.786</v>
      </c>
      <c r="K260" s="19">
        <v>48.71</v>
      </c>
      <c r="L260" s="23">
        <v>8.6030191864940431</v>
      </c>
      <c r="M260" s="24">
        <v>8574859.6763615664</v>
      </c>
      <c r="N260" s="20">
        <v>31</v>
      </c>
      <c r="O260" s="18" t="s">
        <v>18</v>
      </c>
      <c r="P260" s="18" t="s">
        <v>252</v>
      </c>
      <c r="Q260" s="18" t="s">
        <v>235</v>
      </c>
      <c r="R260" s="18" t="s">
        <v>737</v>
      </c>
      <c r="S260" s="18" t="s">
        <v>897</v>
      </c>
      <c r="T260" s="18" t="s">
        <v>235</v>
      </c>
      <c r="U260" s="18">
        <v>0</v>
      </c>
      <c r="V260" s="18" t="e">
        <v>#N/A</v>
      </c>
      <c r="W260" s="18">
        <v>3</v>
      </c>
      <c r="X260" s="83" t="s">
        <v>1244</v>
      </c>
      <c r="Y260" s="70">
        <v>-0.84456100000000001</v>
      </c>
      <c r="Z260" s="84">
        <v>-0.84745199999999998</v>
      </c>
      <c r="AA260" s="84">
        <v>-0.86350099999999996</v>
      </c>
      <c r="AB260" s="84">
        <v>-0.87077000000000004</v>
      </c>
      <c r="AC260" s="84">
        <v>-0.81368300000000005</v>
      </c>
      <c r="AD260" s="84">
        <v>-0.84432499999999999</v>
      </c>
      <c r="AE260" s="84">
        <v>-0.84745199999999998</v>
      </c>
      <c r="AF260" s="84">
        <v>-0.87077000000000004</v>
      </c>
      <c r="AG260" s="71">
        <v>-0.84432499999999999</v>
      </c>
      <c r="AI260" s="70">
        <v>-0.484657</v>
      </c>
      <c r="AJ260" s="84">
        <v>-0.49424099999999999</v>
      </c>
      <c r="AK260" s="84">
        <v>-0.54745100000000002</v>
      </c>
      <c r="AL260" s="84">
        <v>-0.57155199999999995</v>
      </c>
      <c r="AM260" s="84">
        <v>-0.38228600000000001</v>
      </c>
      <c r="AN260" s="84">
        <v>-0.483875</v>
      </c>
      <c r="AO260" s="84">
        <v>-0.49424099999999999</v>
      </c>
      <c r="AP260" s="104">
        <v>-0.57155199999999995</v>
      </c>
      <c r="AQ260" s="88">
        <v>-0.483875</v>
      </c>
    </row>
    <row r="261" spans="2:43" ht="18">
      <c r="B261" s="14">
        <v>257</v>
      </c>
      <c r="C261" s="15">
        <v>6031</v>
      </c>
      <c r="D261" s="54">
        <v>38.690233999999997</v>
      </c>
      <c r="E261" s="54">
        <v>-83.480411999999902</v>
      </c>
      <c r="F261" s="13">
        <v>660.6</v>
      </c>
      <c r="G261" s="16">
        <v>67.641645748402908</v>
      </c>
      <c r="H261" s="13">
        <v>1458240.3</v>
      </c>
      <c r="I261" s="17">
        <v>0.25</v>
      </c>
      <c r="J261" s="18">
        <v>13.234</v>
      </c>
      <c r="K261" s="19">
        <v>32.090000000000003</v>
      </c>
      <c r="L261" s="23">
        <v>5.4598560242677117</v>
      </c>
      <c r="M261" s="24">
        <v>43881060.474859841</v>
      </c>
      <c r="N261" s="20">
        <v>36</v>
      </c>
      <c r="O261" s="18" t="s">
        <v>29</v>
      </c>
      <c r="P261" s="18" t="s">
        <v>59</v>
      </c>
      <c r="Q261" s="18" t="s">
        <v>457</v>
      </c>
      <c r="R261" s="18" t="s">
        <v>869</v>
      </c>
      <c r="S261" s="18" t="s">
        <v>898</v>
      </c>
      <c r="T261" s="18" t="s">
        <v>898</v>
      </c>
      <c r="U261" s="18">
        <v>1</v>
      </c>
      <c r="V261" s="18">
        <v>2018</v>
      </c>
      <c r="W261" s="18">
        <v>1</v>
      </c>
      <c r="X261" s="83"/>
      <c r="Y261" s="70" t="e">
        <v>#N/A</v>
      </c>
      <c r="Z261" s="84" t="e">
        <v>#N/A</v>
      </c>
      <c r="AA261" s="84" t="e">
        <v>#N/A</v>
      </c>
      <c r="AB261" s="84" t="e">
        <v>#N/A</v>
      </c>
      <c r="AC261" s="84" t="e">
        <v>#N/A</v>
      </c>
      <c r="AD261" s="84" t="e">
        <v>#N/A</v>
      </c>
      <c r="AE261" s="84" t="e">
        <v>#N/A</v>
      </c>
      <c r="AF261" s="84" t="e">
        <v>#N/A</v>
      </c>
      <c r="AG261" s="71" t="e">
        <v>#N/A</v>
      </c>
      <c r="AI261" s="70">
        <v>0.25948700000000002</v>
      </c>
      <c r="AJ261" s="84">
        <v>-0.16093499999999999</v>
      </c>
      <c r="AK261" s="84">
        <v>-1.9810000000000001E-3</v>
      </c>
      <c r="AL261" s="84">
        <v>-0.28919499999999998</v>
      </c>
      <c r="AM261" s="84">
        <v>0.321936</v>
      </c>
      <c r="AN261" s="84">
        <v>-0.143736</v>
      </c>
      <c r="AO261" s="84">
        <v>-0.16093499999999999</v>
      </c>
      <c r="AP261" s="104">
        <v>-0.28919499999999998</v>
      </c>
      <c r="AQ261" s="88">
        <v>-0.143736</v>
      </c>
    </row>
    <row r="262" spans="2:43" ht="52.5">
      <c r="B262" s="14">
        <v>258</v>
      </c>
      <c r="C262" s="15">
        <v>207</v>
      </c>
      <c r="D262" s="54">
        <v>30.430893999999999</v>
      </c>
      <c r="E262" s="54">
        <v>-81.550968999999995</v>
      </c>
      <c r="F262" s="13">
        <v>1358</v>
      </c>
      <c r="G262" s="16" t="e">
        <v>#DIV/0!</v>
      </c>
      <c r="H262" s="13">
        <v>0</v>
      </c>
      <c r="I262" s="17">
        <v>0</v>
      </c>
      <c r="J262" s="18">
        <v>10.772</v>
      </c>
      <c r="K262" s="19">
        <v>38.42</v>
      </c>
      <c r="L262" s="23">
        <v>8.122931012612403</v>
      </c>
      <c r="M262" s="24">
        <v>81516243.941288829</v>
      </c>
      <c r="N262" s="20">
        <v>31</v>
      </c>
      <c r="O262" s="18" t="s">
        <v>94</v>
      </c>
      <c r="P262" s="18" t="s">
        <v>237</v>
      </c>
      <c r="Q262" s="18" t="s">
        <v>239</v>
      </c>
      <c r="R262" s="18" t="s">
        <v>238</v>
      </c>
      <c r="S262" s="18" t="s">
        <v>900</v>
      </c>
      <c r="T262" s="18" t="s">
        <v>899</v>
      </c>
      <c r="U262" s="18">
        <v>1</v>
      </c>
      <c r="V262" s="18">
        <v>2018</v>
      </c>
      <c r="W262" s="18">
        <v>2</v>
      </c>
      <c r="X262" s="83" t="s">
        <v>1241</v>
      </c>
      <c r="Y262" s="70" t="e">
        <v>#N/A</v>
      </c>
      <c r="Z262" s="84" t="e">
        <v>#N/A</v>
      </c>
      <c r="AA262" s="84" t="e">
        <v>#N/A</v>
      </c>
      <c r="AB262" s="84" t="e">
        <v>#N/A</v>
      </c>
      <c r="AC262" s="84" t="e">
        <v>#N/A</v>
      </c>
      <c r="AD262" s="84" t="e">
        <v>#N/A</v>
      </c>
      <c r="AE262" s="84" t="e">
        <v>#N/A</v>
      </c>
      <c r="AF262" s="84" t="e">
        <v>#N/A</v>
      </c>
      <c r="AG262" s="71" t="e">
        <v>#N/A</v>
      </c>
      <c r="AI262" s="70">
        <v>6.8306000000000006E-2</v>
      </c>
      <c r="AJ262" s="84">
        <v>-0.44703900000000002</v>
      </c>
      <c r="AK262" s="84">
        <v>-0.161858</v>
      </c>
      <c r="AL262" s="84">
        <v>-0.53156499999999995</v>
      </c>
      <c r="AM262" s="84">
        <v>0.101622</v>
      </c>
      <c r="AN262" s="84">
        <v>-0.43570500000000001</v>
      </c>
      <c r="AO262" s="84">
        <v>-0.44703900000000002</v>
      </c>
      <c r="AP262" s="104">
        <v>-0.53156499999999995</v>
      </c>
      <c r="AQ262" s="88">
        <v>-0.43570500000000001</v>
      </c>
    </row>
    <row r="263" spans="2:43" ht="18">
      <c r="B263" s="14">
        <v>259</v>
      </c>
      <c r="C263" s="15">
        <v>525</v>
      </c>
      <c r="D263" s="54">
        <v>40.487082999999998</v>
      </c>
      <c r="E263" s="54">
        <v>-107.18551100000001</v>
      </c>
      <c r="F263" s="13">
        <v>465.4</v>
      </c>
      <c r="G263" s="16">
        <v>34.680767374695947</v>
      </c>
      <c r="H263" s="13">
        <v>2321013.2999999998</v>
      </c>
      <c r="I263" s="17">
        <v>0.56999999999999995</v>
      </c>
      <c r="J263" s="18">
        <v>11.093999999999999</v>
      </c>
      <c r="K263" s="19">
        <v>18.75</v>
      </c>
      <c r="L263" s="23">
        <v>3.8446292945373344</v>
      </c>
      <c r="M263" s="24">
        <v>28052087.229684595</v>
      </c>
      <c r="N263" s="20">
        <v>48</v>
      </c>
      <c r="O263" s="18" t="s">
        <v>48</v>
      </c>
      <c r="P263" s="18" t="s">
        <v>744</v>
      </c>
      <c r="Q263" s="18" t="s">
        <v>901</v>
      </c>
      <c r="R263" s="18" t="s">
        <v>197</v>
      </c>
      <c r="S263" s="18" t="s">
        <v>901</v>
      </c>
      <c r="T263" s="18" t="s">
        <v>901</v>
      </c>
      <c r="U263" s="18">
        <v>0</v>
      </c>
      <c r="V263" s="18" t="s">
        <v>1181</v>
      </c>
      <c r="W263" s="18">
        <v>1</v>
      </c>
      <c r="X263" s="83"/>
      <c r="Y263" s="70">
        <v>3.55613</v>
      </c>
      <c r="Z263" s="84">
        <v>0.209675</v>
      </c>
      <c r="AA263" s="84">
        <v>2.6136900000000001</v>
      </c>
      <c r="AB263" s="84">
        <v>2.4763E-2</v>
      </c>
      <c r="AC263" s="84">
        <v>3.6438950000000001</v>
      </c>
      <c r="AD263" s="84">
        <v>0.23447000000000001</v>
      </c>
      <c r="AE263" s="84">
        <v>0.209675</v>
      </c>
      <c r="AF263" s="84">
        <v>2.4763E-2</v>
      </c>
      <c r="AG263" s="71">
        <v>0.23447000000000001</v>
      </c>
      <c r="AI263" s="70">
        <v>3.3830249999999999</v>
      </c>
      <c r="AJ263" s="84">
        <v>0.163714</v>
      </c>
      <c r="AK263" s="84">
        <v>2.476391</v>
      </c>
      <c r="AL263" s="84">
        <v>-1.4171E-2</v>
      </c>
      <c r="AM263" s="84">
        <v>3.4674550000000002</v>
      </c>
      <c r="AN263" s="84">
        <v>0.18756800000000001</v>
      </c>
      <c r="AO263" s="84">
        <v>0.163714</v>
      </c>
      <c r="AP263" s="104">
        <v>-1.4171E-2</v>
      </c>
      <c r="AQ263" s="88">
        <v>0.18756800000000001</v>
      </c>
    </row>
    <row r="264" spans="2:43" ht="18">
      <c r="B264" s="14">
        <v>260</v>
      </c>
      <c r="C264" s="15">
        <v>2817</v>
      </c>
      <c r="D264" s="54">
        <v>47.280782000000102</v>
      </c>
      <c r="E264" s="54">
        <v>-101.31971900000001</v>
      </c>
      <c r="F264" s="13">
        <v>656</v>
      </c>
      <c r="G264" s="16">
        <v>26.942008337417008</v>
      </c>
      <c r="H264" s="13">
        <v>3354493.997</v>
      </c>
      <c r="I264" s="17">
        <v>0.57999999999999996</v>
      </c>
      <c r="J264" s="18">
        <v>11.728</v>
      </c>
      <c r="K264" s="19">
        <v>12.66</v>
      </c>
      <c r="L264" s="23">
        <v>2.4405597721573344</v>
      </c>
      <c r="M264" s="24">
        <v>39722068.127947837</v>
      </c>
      <c r="N264" s="20">
        <v>48</v>
      </c>
      <c r="O264" s="18" t="s">
        <v>207</v>
      </c>
      <c r="P264" s="18" t="s">
        <v>153</v>
      </c>
      <c r="Q264" s="18" t="s">
        <v>502</v>
      </c>
      <c r="R264" s="18" t="s">
        <v>498</v>
      </c>
      <c r="S264" s="18" t="s">
        <v>902</v>
      </c>
      <c r="T264" s="18" t="s">
        <v>902</v>
      </c>
      <c r="U264" s="18">
        <v>0</v>
      </c>
      <c r="V264" s="18" t="s">
        <v>1181</v>
      </c>
      <c r="W264" s="18">
        <v>1</v>
      </c>
      <c r="X264" s="83"/>
      <c r="Y264" s="70">
        <v>0.23390900000000001</v>
      </c>
      <c r="Z264" s="84">
        <v>0.71284199999999998</v>
      </c>
      <c r="AA264" s="84">
        <v>9.9933999999999995E-2</v>
      </c>
      <c r="AB264" s="84">
        <v>0.45101599999999997</v>
      </c>
      <c r="AC264" s="84">
        <v>0.50693699999999997</v>
      </c>
      <c r="AD264" s="84">
        <v>0.74795100000000003</v>
      </c>
      <c r="AE264" s="84">
        <v>0.23390900000000001</v>
      </c>
      <c r="AF264" s="84">
        <v>9.9933999999999995E-2</v>
      </c>
      <c r="AG264" s="71">
        <v>0.50693699999999997</v>
      </c>
      <c r="AI264" s="70" t="s">
        <v>1278</v>
      </c>
      <c r="AJ264" s="84" t="s">
        <v>1278</v>
      </c>
      <c r="AK264" s="84" t="s">
        <v>1278</v>
      </c>
      <c r="AL264" s="84" t="s">
        <v>1278</v>
      </c>
      <c r="AM264" s="84" t="s">
        <v>1278</v>
      </c>
      <c r="AN264" s="84" t="s">
        <v>1278</v>
      </c>
      <c r="AO264" s="84" t="s">
        <v>1278</v>
      </c>
      <c r="AP264" s="105" t="s">
        <v>1278</v>
      </c>
      <c r="AQ264" s="71" t="s">
        <v>1278</v>
      </c>
    </row>
    <row r="265" spans="2:43" ht="18">
      <c r="B265" s="14">
        <v>261</v>
      </c>
      <c r="C265" s="15">
        <v>2908</v>
      </c>
      <c r="D265" s="54">
        <v>41.526052999999997</v>
      </c>
      <c r="E265" s="54">
        <v>-81.661980999999997</v>
      </c>
      <c r="F265" s="13">
        <v>0</v>
      </c>
      <c r="G265" s="16">
        <v>51.52</v>
      </c>
      <c r="H265" s="13">
        <v>0</v>
      </c>
      <c r="I265" s="21">
        <v>0.406308685</v>
      </c>
      <c r="J265" s="18">
        <v>11.253</v>
      </c>
      <c r="K265" s="19">
        <v>27.29</v>
      </c>
      <c r="L265" s="23">
        <v>5.5387267775939435</v>
      </c>
      <c r="M265" s="24">
        <v>0</v>
      </c>
      <c r="N265" s="20">
        <v>64</v>
      </c>
      <c r="O265" s="18" t="s">
        <v>29</v>
      </c>
      <c r="P265" s="18" t="s">
        <v>1191</v>
      </c>
      <c r="Q265" s="18" t="s">
        <v>1190</v>
      </c>
      <c r="R265" s="18" t="s">
        <v>1249</v>
      </c>
      <c r="S265" s="18" t="s">
        <v>1165</v>
      </c>
      <c r="T265" s="18" t="s">
        <v>903</v>
      </c>
      <c r="U265" s="18"/>
      <c r="V265" s="18"/>
      <c r="W265" s="18">
        <v>2</v>
      </c>
      <c r="X265" s="83" t="s">
        <v>1237</v>
      </c>
      <c r="Y265" s="70" t="e">
        <v>#N/A</v>
      </c>
      <c r="Z265" s="84" t="e">
        <v>#N/A</v>
      </c>
      <c r="AA265" s="84" t="e">
        <v>#N/A</v>
      </c>
      <c r="AB265" s="84" t="e">
        <v>#N/A</v>
      </c>
      <c r="AC265" s="84" t="e">
        <v>#N/A</v>
      </c>
      <c r="AD265" s="84" t="e">
        <v>#N/A</v>
      </c>
      <c r="AE265" s="84" t="e">
        <v>#N/A</v>
      </c>
      <c r="AF265" s="84" t="e">
        <v>#N/A</v>
      </c>
      <c r="AG265" s="71" t="e">
        <v>#N/A</v>
      </c>
      <c r="AI265" s="70">
        <v>1.1031569999999999</v>
      </c>
      <c r="AJ265" s="84">
        <v>2.9398939999999998</v>
      </c>
      <c r="AK265" s="84">
        <v>0.72729600000000005</v>
      </c>
      <c r="AL265" s="84">
        <v>2.9398939999999998</v>
      </c>
      <c r="AM265" s="84">
        <v>0.91007199999999999</v>
      </c>
      <c r="AN265" s="84">
        <v>2.9398939999999998</v>
      </c>
      <c r="AO265" s="84">
        <v>1.1031569999999999</v>
      </c>
      <c r="AP265" s="104">
        <v>0.72729600000000005</v>
      </c>
      <c r="AQ265" s="88">
        <v>0.91007199999999999</v>
      </c>
    </row>
    <row r="266" spans="2:43" ht="18">
      <c r="B266" s="14">
        <v>262</v>
      </c>
      <c r="C266" s="15">
        <v>3497</v>
      </c>
      <c r="D266" s="54">
        <v>31.820575000000101</v>
      </c>
      <c r="E266" s="54">
        <v>-96.055387999999894</v>
      </c>
      <c r="F266" s="13">
        <v>1186.8</v>
      </c>
      <c r="G266" s="16">
        <v>107.36994500659871</v>
      </c>
      <c r="H266" s="13">
        <v>816416.15</v>
      </c>
      <c r="I266" s="17">
        <v>0.08</v>
      </c>
      <c r="J266" s="18">
        <v>11.579000000000001</v>
      </c>
      <c r="K266" s="19">
        <v>16.149999999999999</v>
      </c>
      <c r="L266" s="23">
        <v>3.1510889292379449</v>
      </c>
      <c r="M266" s="24">
        <v>71900836.413582996</v>
      </c>
      <c r="N266" s="20">
        <v>47</v>
      </c>
      <c r="O266" s="18" t="s">
        <v>7</v>
      </c>
      <c r="P266" s="18" t="s">
        <v>905</v>
      </c>
      <c r="Q266" s="18" t="s">
        <v>180</v>
      </c>
      <c r="R266" s="18" t="s">
        <v>557</v>
      </c>
      <c r="S266" s="18" t="s">
        <v>904</v>
      </c>
      <c r="T266" s="18" t="s">
        <v>904</v>
      </c>
      <c r="U266" s="18">
        <v>1</v>
      </c>
      <c r="V266" s="18">
        <v>2018</v>
      </c>
      <c r="W266" s="18">
        <v>1</v>
      </c>
      <c r="X266" s="83"/>
      <c r="Y266" s="70" t="e">
        <v>#N/A</v>
      </c>
      <c r="Z266" s="84" t="e">
        <v>#N/A</v>
      </c>
      <c r="AA266" s="84" t="e">
        <v>#N/A</v>
      </c>
      <c r="AB266" s="84" t="e">
        <v>#N/A</v>
      </c>
      <c r="AC266" s="84" t="e">
        <v>#N/A</v>
      </c>
      <c r="AD266" s="84" t="e">
        <v>#N/A</v>
      </c>
      <c r="AE266" s="84" t="e">
        <v>#N/A</v>
      </c>
      <c r="AF266" s="84" t="e">
        <v>#N/A</v>
      </c>
      <c r="AG266" s="71" t="e">
        <v>#N/A</v>
      </c>
      <c r="AI266" s="70">
        <v>4.9589000000000001E-2</v>
      </c>
      <c r="AJ266" s="84">
        <v>0.176149</v>
      </c>
      <c r="AK266" s="84">
        <v>-7.1690000000000004E-2</v>
      </c>
      <c r="AL266" s="84">
        <v>-3.637E-3</v>
      </c>
      <c r="AM266" s="84">
        <v>0.266235</v>
      </c>
      <c r="AN266" s="84">
        <v>0.20025699999999999</v>
      </c>
      <c r="AO266" s="84">
        <v>4.9589000000000001E-2</v>
      </c>
      <c r="AP266" s="104">
        <v>-7.1690000000000004E-2</v>
      </c>
      <c r="AQ266" s="88">
        <v>0.20025699999999999</v>
      </c>
    </row>
    <row r="267" spans="2:43" ht="87.5">
      <c r="B267" s="14">
        <v>263</v>
      </c>
      <c r="C267" s="15">
        <v>6648</v>
      </c>
      <c r="D267" s="54">
        <v>30.566735999999999</v>
      </c>
      <c r="E267" s="54">
        <v>-97.064466999999993</v>
      </c>
      <c r="F267" s="13">
        <v>590.6</v>
      </c>
      <c r="G267" s="16" t="e">
        <v>#DIV/0!</v>
      </c>
      <c r="H267" s="13">
        <v>0</v>
      </c>
      <c r="I267" s="17">
        <v>0</v>
      </c>
      <c r="J267" s="18">
        <v>11.16</v>
      </c>
      <c r="K267" s="19">
        <v>15.57</v>
      </c>
      <c r="L267" s="23">
        <v>3.163073778592981</v>
      </c>
      <c r="M267" s="24">
        <v>35496775.211378448</v>
      </c>
      <c r="N267" s="20">
        <v>37</v>
      </c>
      <c r="O267" s="18" t="s">
        <v>7</v>
      </c>
      <c r="P267" s="18" t="s">
        <v>908</v>
      </c>
      <c r="Q267" s="18" t="s">
        <v>177</v>
      </c>
      <c r="R267" s="18" t="s">
        <v>557</v>
      </c>
      <c r="S267" s="18" t="s">
        <v>907</v>
      </c>
      <c r="T267" s="18" t="s">
        <v>906</v>
      </c>
      <c r="U267" s="18">
        <v>1</v>
      </c>
      <c r="V267" s="18">
        <v>2018</v>
      </c>
      <c r="W267" s="18">
        <v>2</v>
      </c>
      <c r="X267" s="83" t="s">
        <v>1242</v>
      </c>
      <c r="Y267" s="70" t="e">
        <v>#N/A</v>
      </c>
      <c r="Z267" s="84" t="e">
        <v>#N/A</v>
      </c>
      <c r="AA267" s="84" t="e">
        <v>#N/A</v>
      </c>
      <c r="AB267" s="84" t="e">
        <v>#N/A</v>
      </c>
      <c r="AC267" s="84" t="e">
        <v>#N/A</v>
      </c>
      <c r="AD267" s="84" t="e">
        <v>#N/A</v>
      </c>
      <c r="AE267" s="84" t="e">
        <v>#N/A</v>
      </c>
      <c r="AF267" s="84" t="e">
        <v>#N/A</v>
      </c>
      <c r="AG267" s="71" t="e">
        <v>#N/A</v>
      </c>
      <c r="AI267" s="70">
        <v>0.14411499999999999</v>
      </c>
      <c r="AJ267" s="84">
        <v>0.395505</v>
      </c>
      <c r="AK267" s="84">
        <v>1.9754000000000001E-2</v>
      </c>
      <c r="AL267" s="84">
        <v>0.18218699999999999</v>
      </c>
      <c r="AM267" s="84">
        <v>0.40377299999999999</v>
      </c>
      <c r="AN267" s="84">
        <v>0.42410900000000001</v>
      </c>
      <c r="AO267" s="84">
        <v>0.14411499999999999</v>
      </c>
      <c r="AP267" s="104">
        <v>1.9754000000000001E-2</v>
      </c>
      <c r="AQ267" s="88">
        <v>0.40377299999999999</v>
      </c>
    </row>
    <row r="268" spans="2:43" ht="18">
      <c r="B268" s="14">
        <v>264</v>
      </c>
      <c r="C268" s="15">
        <v>55076</v>
      </c>
      <c r="D268" s="54">
        <v>33.376175000000103</v>
      </c>
      <c r="E268" s="54">
        <v>-89.218407999999997</v>
      </c>
      <c r="F268" s="13">
        <v>500</v>
      </c>
      <c r="G268" s="16">
        <v>35.34444154258383</v>
      </c>
      <c r="H268" s="13">
        <v>2831491.5349999997</v>
      </c>
      <c r="I268" s="17">
        <v>0.65</v>
      </c>
      <c r="J268" s="18">
        <v>11.115</v>
      </c>
      <c r="K268" s="19">
        <v>20.51</v>
      </c>
      <c r="L268" s="23">
        <v>4.2027441682585964</v>
      </c>
      <c r="M268" s="24">
        <v>30103561.118083607</v>
      </c>
      <c r="N268" s="20">
        <v>17</v>
      </c>
      <c r="O268" s="18" t="s">
        <v>67</v>
      </c>
      <c r="P268" s="18" t="s">
        <v>832</v>
      </c>
      <c r="Q268" s="18" t="s">
        <v>537</v>
      </c>
      <c r="R268" s="18" t="s">
        <v>911</v>
      </c>
      <c r="S268" s="18" t="s">
        <v>910</v>
      </c>
      <c r="T268" s="18" t="s">
        <v>909</v>
      </c>
      <c r="U268" s="18">
        <v>0</v>
      </c>
      <c r="V268" s="18" t="s">
        <v>1181</v>
      </c>
      <c r="W268" s="18">
        <v>3</v>
      </c>
      <c r="X268" s="83" t="s">
        <v>1244</v>
      </c>
      <c r="Y268" s="70">
        <v>0.35903000000000002</v>
      </c>
      <c r="Z268" s="84">
        <v>4.7702000000000001E-2</v>
      </c>
      <c r="AA268" s="84">
        <v>0.157915</v>
      </c>
      <c r="AB268" s="84">
        <v>-0.11244999999999999</v>
      </c>
      <c r="AC268" s="84">
        <v>0.55254899999999996</v>
      </c>
      <c r="AD268" s="84">
        <v>6.9178000000000003E-2</v>
      </c>
      <c r="AE268" s="84">
        <v>4.7702000000000001E-2</v>
      </c>
      <c r="AF268" s="84">
        <v>-0.11244999999999999</v>
      </c>
      <c r="AG268" s="71">
        <v>6.9178000000000003E-2</v>
      </c>
      <c r="AI268" s="70">
        <v>0.34911399999999998</v>
      </c>
      <c r="AJ268" s="84">
        <v>4.0058000000000003E-2</v>
      </c>
      <c r="AK268" s="84">
        <v>0.14946699999999999</v>
      </c>
      <c r="AL268" s="84">
        <v>-0.118925</v>
      </c>
      <c r="AM268" s="84">
        <v>0.54122199999999998</v>
      </c>
      <c r="AN268" s="84">
        <v>6.1377000000000001E-2</v>
      </c>
      <c r="AO268" s="84">
        <v>4.0058000000000003E-2</v>
      </c>
      <c r="AP268" s="104">
        <v>-0.118925</v>
      </c>
      <c r="AQ268" s="88">
        <v>6.1377000000000001E-2</v>
      </c>
    </row>
    <row r="269" spans="2:43" ht="18">
      <c r="B269" s="14">
        <v>265</v>
      </c>
      <c r="C269" s="15">
        <v>56456</v>
      </c>
      <c r="D269" s="54">
        <v>35.663742000000099</v>
      </c>
      <c r="E269" s="54">
        <v>-89.945487999999997</v>
      </c>
      <c r="F269" s="13">
        <v>720</v>
      </c>
      <c r="G269" s="16">
        <v>29.999970541882337</v>
      </c>
      <c r="H269" s="13">
        <v>5196708.7</v>
      </c>
      <c r="I269" s="17">
        <v>0.82</v>
      </c>
      <c r="J269" s="18">
        <v>9.7360000000000007</v>
      </c>
      <c r="K269" s="19">
        <v>17.55</v>
      </c>
      <c r="L269" s="23">
        <v>4.1043152125025175</v>
      </c>
      <c r="M269" s="24">
        <v>43369939.657389484</v>
      </c>
      <c r="N269" s="20">
        <v>8</v>
      </c>
      <c r="O269" s="18" t="s">
        <v>139</v>
      </c>
      <c r="P269" s="18" t="s">
        <v>429</v>
      </c>
      <c r="Q269" s="18" t="s">
        <v>185</v>
      </c>
      <c r="R269" s="18" t="s">
        <v>576</v>
      </c>
      <c r="S269" s="18" t="s">
        <v>918</v>
      </c>
      <c r="T269" s="18" t="s">
        <v>917</v>
      </c>
      <c r="U269" s="18">
        <v>0</v>
      </c>
      <c r="V269" s="18" t="s">
        <v>1181</v>
      </c>
      <c r="W269" s="18">
        <v>1</v>
      </c>
      <c r="X269" s="83"/>
      <c r="Y269" s="70">
        <v>0.25264900000000001</v>
      </c>
      <c r="Z269" s="84">
        <v>0.36968899999999999</v>
      </c>
      <c r="AA269" s="84">
        <v>9.9265000000000006E-2</v>
      </c>
      <c r="AB269" s="84">
        <v>0.16031799999999999</v>
      </c>
      <c r="AC269" s="84">
        <v>0.49278499999999997</v>
      </c>
      <c r="AD269" s="84">
        <v>0.39776400000000001</v>
      </c>
      <c r="AE269" s="84">
        <v>0.25264900000000001</v>
      </c>
      <c r="AF269" s="84">
        <v>9.9265000000000006E-2</v>
      </c>
      <c r="AG269" s="71">
        <v>0.39776400000000001</v>
      </c>
      <c r="AI269" s="70">
        <v>0.16089100000000001</v>
      </c>
      <c r="AJ269" s="84">
        <v>0.26935799999999999</v>
      </c>
      <c r="AK269" s="84">
        <v>1.8742000000000002E-2</v>
      </c>
      <c r="AL269" s="84">
        <v>7.5324000000000002E-2</v>
      </c>
      <c r="AM269" s="84">
        <v>0.38343699999999997</v>
      </c>
      <c r="AN269" s="84">
        <v>0.295377</v>
      </c>
      <c r="AO269" s="84">
        <v>0.16089100000000001</v>
      </c>
      <c r="AP269" s="104">
        <v>1.8742000000000002E-2</v>
      </c>
      <c r="AQ269" s="88">
        <v>0.295377</v>
      </c>
    </row>
    <row r="270" spans="2:43" ht="105">
      <c r="B270" s="14">
        <v>266</v>
      </c>
      <c r="C270" s="15">
        <v>55749</v>
      </c>
      <c r="D270" s="54">
        <v>45.754617000000103</v>
      </c>
      <c r="E270" s="54">
        <v>-107.59975799999999</v>
      </c>
      <c r="F270" s="13">
        <v>115.7</v>
      </c>
      <c r="G270" s="16" t="e">
        <v>#DIV/0!</v>
      </c>
      <c r="H270" s="13">
        <v>0</v>
      </c>
      <c r="I270" s="17">
        <v>0</v>
      </c>
      <c r="J270" s="18">
        <v>12.082000000000001</v>
      </c>
      <c r="K270" s="19">
        <v>15.7</v>
      </c>
      <c r="L270" s="23">
        <v>2.9496375662083856</v>
      </c>
      <c r="M270" s="24">
        <v>7312977.5397971505</v>
      </c>
      <c r="N270" s="20">
        <v>12</v>
      </c>
      <c r="O270" s="18" t="s">
        <v>23</v>
      </c>
      <c r="P270" s="18" t="s">
        <v>851</v>
      </c>
      <c r="Q270" s="18" t="s">
        <v>317</v>
      </c>
      <c r="R270" s="18" t="s">
        <v>922</v>
      </c>
      <c r="S270" s="18" t="s">
        <v>317</v>
      </c>
      <c r="T270" s="18" t="s">
        <v>921</v>
      </c>
      <c r="U270" s="18">
        <v>0</v>
      </c>
      <c r="V270" s="18" t="s">
        <v>1181</v>
      </c>
      <c r="W270" s="18">
        <v>2</v>
      </c>
      <c r="X270" s="83" t="s">
        <v>1229</v>
      </c>
      <c r="Y270" s="70" t="e">
        <v>#N/A</v>
      </c>
      <c r="Z270" s="84" t="e">
        <v>#N/A</v>
      </c>
      <c r="AA270" s="84" t="e">
        <v>#N/A</v>
      </c>
      <c r="AB270" s="84" t="e">
        <v>#N/A</v>
      </c>
      <c r="AC270" s="84" t="e">
        <v>#N/A</v>
      </c>
      <c r="AD270" s="84" t="e">
        <v>#N/A</v>
      </c>
      <c r="AE270" s="84" t="e">
        <v>#N/A</v>
      </c>
      <c r="AF270" s="84" t="e">
        <v>#N/A</v>
      </c>
      <c r="AG270" s="71" t="e">
        <v>#N/A</v>
      </c>
      <c r="AI270" s="70" t="s">
        <v>1278</v>
      </c>
      <c r="AJ270" s="84" t="s">
        <v>1278</v>
      </c>
      <c r="AK270" s="84" t="s">
        <v>1278</v>
      </c>
      <c r="AL270" s="84" t="s">
        <v>1278</v>
      </c>
      <c r="AM270" s="84" t="s">
        <v>1278</v>
      </c>
      <c r="AN270" s="84" t="s">
        <v>1278</v>
      </c>
      <c r="AO270" s="84" t="s">
        <v>1278</v>
      </c>
      <c r="AP270" s="105" t="s">
        <v>1278</v>
      </c>
      <c r="AQ270" s="71" t="s">
        <v>1278</v>
      </c>
    </row>
    <row r="271" spans="2:43" ht="18">
      <c r="B271" s="14">
        <v>267</v>
      </c>
      <c r="C271" s="15">
        <v>55856</v>
      </c>
      <c r="D271" s="54">
        <v>38.279271999999999</v>
      </c>
      <c r="E271" s="54">
        <v>-89.666829000000007</v>
      </c>
      <c r="F271" s="13">
        <v>1766</v>
      </c>
      <c r="G271" s="16">
        <v>29.025119101273869</v>
      </c>
      <c r="H271" s="13">
        <v>11512875</v>
      </c>
      <c r="I271" s="17">
        <v>0.74</v>
      </c>
      <c r="J271" s="18">
        <v>9.3480000000000008</v>
      </c>
      <c r="K271" s="19">
        <v>15.09</v>
      </c>
      <c r="L271" s="23">
        <v>3.6534013560976137</v>
      </c>
      <c r="M271" s="24">
        <v>118372131.18549608</v>
      </c>
      <c r="N271" s="20">
        <v>6</v>
      </c>
      <c r="O271" s="18" t="s">
        <v>193</v>
      </c>
      <c r="P271" s="18" t="s">
        <v>43</v>
      </c>
      <c r="Q271" s="18" t="s">
        <v>925</v>
      </c>
      <c r="R271" s="18" t="s">
        <v>919</v>
      </c>
      <c r="S271" s="18" t="s">
        <v>924</v>
      </c>
      <c r="T271" s="18" t="s">
        <v>923</v>
      </c>
      <c r="U271" s="18">
        <v>0</v>
      </c>
      <c r="V271" s="18" t="s">
        <v>1181</v>
      </c>
      <c r="W271" s="18">
        <v>1</v>
      </c>
      <c r="X271" s="83"/>
      <c r="Y271" s="70">
        <v>0.41784300000000002</v>
      </c>
      <c r="Z271" s="84">
        <v>0.50305299999999997</v>
      </c>
      <c r="AA271" s="84">
        <v>0.23113700000000001</v>
      </c>
      <c r="AB271" s="84">
        <v>0.27329599999999998</v>
      </c>
      <c r="AC271" s="84">
        <v>0.66173099999999996</v>
      </c>
      <c r="AD271" s="84">
        <v>0.53386199999999995</v>
      </c>
      <c r="AE271" s="84">
        <v>0.41784300000000002</v>
      </c>
      <c r="AF271" s="84">
        <v>0.23113700000000001</v>
      </c>
      <c r="AG271" s="71">
        <v>0.53386199999999995</v>
      </c>
      <c r="AI271" s="70">
        <v>0.34301700000000002</v>
      </c>
      <c r="AJ271" s="84">
        <v>0.42373</v>
      </c>
      <c r="AK271" s="84">
        <v>0.16616400000000001</v>
      </c>
      <c r="AL271" s="84">
        <v>0.206098</v>
      </c>
      <c r="AM271" s="84">
        <v>0.57403400000000004</v>
      </c>
      <c r="AN271" s="84">
        <v>0.45291199999999998</v>
      </c>
      <c r="AO271" s="84">
        <v>0.34301700000000002</v>
      </c>
      <c r="AP271" s="104">
        <v>0.16616400000000001</v>
      </c>
      <c r="AQ271" s="88">
        <v>0.45291199999999998</v>
      </c>
    </row>
    <row r="272" spans="2:43" ht="18">
      <c r="B272" s="14">
        <v>268</v>
      </c>
      <c r="C272" s="15">
        <v>7097</v>
      </c>
      <c r="D272" s="54">
        <v>29.311886000000101</v>
      </c>
      <c r="E272" s="54">
        <v>-98.322346999999993</v>
      </c>
      <c r="F272" s="13">
        <v>1444</v>
      </c>
      <c r="G272" s="16">
        <v>44.416120292399562</v>
      </c>
      <c r="H272" s="13">
        <v>7199494.2000000002</v>
      </c>
      <c r="I272" s="17">
        <v>0.56999999999999995</v>
      </c>
      <c r="J272" s="18">
        <v>20.908999999999999</v>
      </c>
      <c r="K272" s="19">
        <v>29.16</v>
      </c>
      <c r="L272" s="23">
        <v>3.1964962140475444</v>
      </c>
      <c r="M272" s="24">
        <v>86823193.606275663</v>
      </c>
      <c r="N272" s="20">
        <v>8</v>
      </c>
      <c r="O272" s="18" t="s">
        <v>7</v>
      </c>
      <c r="P272" s="18" t="s">
        <v>164</v>
      </c>
      <c r="Q272" s="18" t="s">
        <v>165</v>
      </c>
      <c r="R272" s="18" t="s">
        <v>570</v>
      </c>
      <c r="S272" s="18" t="s">
        <v>926</v>
      </c>
      <c r="T272" s="18" t="s">
        <v>926</v>
      </c>
      <c r="U272" s="18">
        <v>0</v>
      </c>
      <c r="V272" s="18" t="s">
        <v>1181</v>
      </c>
      <c r="W272" s="18">
        <v>1</v>
      </c>
      <c r="X272" s="83"/>
      <c r="Y272" s="70">
        <v>0.29479499999999997</v>
      </c>
      <c r="Z272" s="84">
        <v>7.0760000000000003E-2</v>
      </c>
      <c r="AA272" s="84">
        <v>0.102927</v>
      </c>
      <c r="AB272" s="84">
        <v>-9.2917E-2</v>
      </c>
      <c r="AC272" s="84">
        <v>0.47860900000000001</v>
      </c>
      <c r="AD272" s="84">
        <v>9.2707999999999999E-2</v>
      </c>
      <c r="AE272" s="84">
        <v>7.0760000000000003E-2</v>
      </c>
      <c r="AF272" s="84">
        <v>-9.2917E-2</v>
      </c>
      <c r="AG272" s="71">
        <v>9.2707999999999999E-2</v>
      </c>
      <c r="AI272" s="70">
        <v>0.15296899999999999</v>
      </c>
      <c r="AJ272" s="84">
        <v>-4.6525999999999998E-2</v>
      </c>
      <c r="AK272" s="84">
        <v>-1.7883E-2</v>
      </c>
      <c r="AL272" s="84">
        <v>-0.192275</v>
      </c>
      <c r="AM272" s="84">
        <v>0.31664900000000001</v>
      </c>
      <c r="AN272" s="84">
        <v>-2.6981999999999999E-2</v>
      </c>
      <c r="AO272" s="84">
        <v>-4.6525999999999998E-2</v>
      </c>
      <c r="AP272" s="104">
        <v>-0.192275</v>
      </c>
      <c r="AQ272" s="88">
        <v>-2.6981999999999999E-2</v>
      </c>
    </row>
    <row r="273" spans="2:43" ht="18">
      <c r="B273" s="14">
        <v>269</v>
      </c>
      <c r="C273" s="15">
        <v>56224</v>
      </c>
      <c r="D273" s="54">
        <v>40.746003999999999</v>
      </c>
      <c r="E273" s="54">
        <v>-116.529726</v>
      </c>
      <c r="F273" s="13">
        <v>242</v>
      </c>
      <c r="G273" s="16">
        <v>47.070998402931743</v>
      </c>
      <c r="H273" s="13">
        <v>1042499.6</v>
      </c>
      <c r="I273" s="17">
        <v>0.49</v>
      </c>
      <c r="J273" s="18">
        <v>10.962999999999999</v>
      </c>
      <c r="K273" s="19">
        <v>25.6</v>
      </c>
      <c r="L273" s="23">
        <v>5.2865727609066049</v>
      </c>
      <c r="M273" s="24">
        <v>16872257.25804095</v>
      </c>
      <c r="N273" s="20">
        <v>10</v>
      </c>
      <c r="O273" s="3" t="s">
        <v>11</v>
      </c>
      <c r="P273" s="3" t="s">
        <v>702</v>
      </c>
      <c r="Q273" s="3" t="s">
        <v>701</v>
      </c>
      <c r="R273" s="3" t="s">
        <v>916</v>
      </c>
      <c r="S273" s="3" t="s">
        <v>940</v>
      </c>
      <c r="T273" s="3" t="s">
        <v>939</v>
      </c>
      <c r="U273" s="18">
        <v>0</v>
      </c>
      <c r="V273" s="18" t="s">
        <v>1181</v>
      </c>
      <c r="W273" s="18">
        <v>1</v>
      </c>
      <c r="X273" s="83"/>
      <c r="Y273" s="70">
        <v>2.816681</v>
      </c>
      <c r="Z273" s="84">
        <v>-0.11357100000000001</v>
      </c>
      <c r="AA273" s="84">
        <v>2.0752999999999999</v>
      </c>
      <c r="AB273" s="84">
        <v>-0.24907099999999999</v>
      </c>
      <c r="AC273" s="84">
        <v>2.9401869999999999</v>
      </c>
      <c r="AD273" s="84">
        <v>-9.5402000000000001E-2</v>
      </c>
      <c r="AE273" s="84">
        <v>-0.11357100000000001</v>
      </c>
      <c r="AF273" s="84">
        <v>-0.24907099999999999</v>
      </c>
      <c r="AG273" s="71">
        <v>-9.5402000000000001E-2</v>
      </c>
      <c r="AI273" s="70">
        <v>1.284365</v>
      </c>
      <c r="AJ273" s="84">
        <v>-0.27598600000000001</v>
      </c>
      <c r="AK273" s="84">
        <v>0.82562899999999995</v>
      </c>
      <c r="AL273" s="84">
        <v>-0.38665899999999997</v>
      </c>
      <c r="AM273" s="84">
        <v>1.3551139999999999</v>
      </c>
      <c r="AN273" s="84">
        <v>-0.26114599999999999</v>
      </c>
      <c r="AO273" s="84">
        <v>-0.27598600000000001</v>
      </c>
      <c r="AP273" s="104">
        <v>-0.38665899999999997</v>
      </c>
      <c r="AQ273" s="88">
        <v>-0.26114599999999999</v>
      </c>
    </row>
    <row r="274" spans="2:43" ht="52.5">
      <c r="B274" s="14">
        <v>270</v>
      </c>
      <c r="C274" s="15">
        <v>56163</v>
      </c>
      <c r="D274" s="54">
        <v>40.583948000000099</v>
      </c>
      <c r="E274" s="54">
        <v>-112.099462</v>
      </c>
      <c r="F274" s="13">
        <v>82</v>
      </c>
      <c r="G274" s="16" t="e">
        <v>#DIV/0!</v>
      </c>
      <c r="H274" s="13">
        <v>0</v>
      </c>
      <c r="I274" s="17">
        <v>0</v>
      </c>
      <c r="J274" s="18">
        <v>11.3</v>
      </c>
      <c r="K274" s="19">
        <v>24.47</v>
      </c>
      <c r="L274" s="23">
        <v>4.8827066441788407</v>
      </c>
      <c r="M274" s="24">
        <v>5223621.7434947332</v>
      </c>
      <c r="N274" s="20">
        <v>42</v>
      </c>
      <c r="O274" s="18" t="s">
        <v>131</v>
      </c>
      <c r="P274" s="18" t="s">
        <v>157</v>
      </c>
      <c r="Q274" s="18" t="s">
        <v>931</v>
      </c>
      <c r="R274" s="18" t="s">
        <v>930</v>
      </c>
      <c r="S274" s="18" t="s">
        <v>929</v>
      </c>
      <c r="T274" s="18" t="s">
        <v>928</v>
      </c>
      <c r="U274" s="18">
        <v>0</v>
      </c>
      <c r="V274" s="18" t="s">
        <v>1181</v>
      </c>
      <c r="W274" s="18">
        <v>2</v>
      </c>
      <c r="X274" s="83" t="s">
        <v>1230</v>
      </c>
      <c r="Y274" s="70" t="e">
        <v>#N/A</v>
      </c>
      <c r="Z274" s="84" t="e">
        <v>#N/A</v>
      </c>
      <c r="AA274" s="84" t="e">
        <v>#N/A</v>
      </c>
      <c r="AB274" s="84" t="e">
        <v>#N/A</v>
      </c>
      <c r="AC274" s="84" t="e">
        <v>#N/A</v>
      </c>
      <c r="AD274" s="84" t="e">
        <v>#N/A</v>
      </c>
      <c r="AE274" s="84" t="e">
        <v>#N/A</v>
      </c>
      <c r="AF274" s="84" t="e">
        <v>#N/A</v>
      </c>
      <c r="AG274" s="71" t="e">
        <v>#N/A</v>
      </c>
      <c r="AI274" s="70">
        <v>1.1688540000000001</v>
      </c>
      <c r="AJ274" s="84">
        <v>-0.157667</v>
      </c>
      <c r="AK274" s="84">
        <v>0.74913300000000005</v>
      </c>
      <c r="AL274" s="84">
        <v>-0.28642600000000001</v>
      </c>
      <c r="AM274" s="84">
        <v>1.2651220000000001</v>
      </c>
      <c r="AN274" s="84">
        <v>-0.140401</v>
      </c>
      <c r="AO274" s="84">
        <v>-0.157667</v>
      </c>
      <c r="AP274" s="104">
        <v>-0.28642600000000001</v>
      </c>
      <c r="AQ274" s="88">
        <v>-0.140401</v>
      </c>
    </row>
    <row r="275" spans="2:43" ht="18">
      <c r="B275" s="14">
        <v>271</v>
      </c>
      <c r="C275" s="15">
        <v>56564</v>
      </c>
      <c r="D275" s="54">
        <v>33.649838000000102</v>
      </c>
      <c r="E275" s="54">
        <v>-93.811929000000006</v>
      </c>
      <c r="F275" s="13">
        <v>609</v>
      </c>
      <c r="G275" s="16">
        <v>29.622480144857004</v>
      </c>
      <c r="H275" s="13">
        <v>4175510</v>
      </c>
      <c r="I275" s="17">
        <v>0.78</v>
      </c>
      <c r="J275" s="18">
        <v>9.2629999999999999</v>
      </c>
      <c r="K275" s="19">
        <v>16.7</v>
      </c>
      <c r="L275" s="23">
        <v>4.1359428035329158</v>
      </c>
      <c r="M275" s="24">
        <v>36688274.534072138</v>
      </c>
      <c r="N275" s="20">
        <v>6</v>
      </c>
      <c r="O275" s="18" t="s">
        <v>139</v>
      </c>
      <c r="P275" s="18" t="s">
        <v>150</v>
      </c>
      <c r="Q275" s="18" t="s">
        <v>254</v>
      </c>
      <c r="R275" s="18" t="s">
        <v>374</v>
      </c>
      <c r="S275" s="18" t="s">
        <v>934</v>
      </c>
      <c r="T275" s="18" t="s">
        <v>933</v>
      </c>
      <c r="U275" s="18">
        <v>0</v>
      </c>
      <c r="V275" s="18" t="s">
        <v>1181</v>
      </c>
      <c r="W275" s="18">
        <v>1</v>
      </c>
      <c r="X275" s="83"/>
      <c r="Y275" s="70">
        <v>0.65983800000000004</v>
      </c>
      <c r="Z275" s="84">
        <v>0.38667099999999999</v>
      </c>
      <c r="AA275" s="84">
        <v>0.35349000000000003</v>
      </c>
      <c r="AB275" s="84">
        <v>0.174704</v>
      </c>
      <c r="AC275" s="84">
        <v>0.82180900000000001</v>
      </c>
      <c r="AD275" s="84">
        <v>0.41509499999999999</v>
      </c>
      <c r="AE275" s="84">
        <v>0.38667099999999999</v>
      </c>
      <c r="AF275" s="84">
        <v>0.174704</v>
      </c>
      <c r="AG275" s="71">
        <v>0.41509499999999999</v>
      </c>
      <c r="AI275" s="70">
        <v>0.52537100000000003</v>
      </c>
      <c r="AJ275" s="84">
        <v>0.27433400000000002</v>
      </c>
      <c r="AK275" s="84">
        <v>0.24384</v>
      </c>
      <c r="AL275" s="84">
        <v>7.9538999999999999E-2</v>
      </c>
      <c r="AM275" s="84">
        <v>0.67421900000000001</v>
      </c>
      <c r="AN275" s="84">
        <v>0.300454</v>
      </c>
      <c r="AO275" s="84">
        <v>0.27433400000000002</v>
      </c>
      <c r="AP275" s="104">
        <v>7.9538999999999999E-2</v>
      </c>
      <c r="AQ275" s="88">
        <v>0.300454</v>
      </c>
    </row>
    <row r="276" spans="2:43" ht="18">
      <c r="B276" s="14">
        <v>272</v>
      </c>
      <c r="C276" s="15">
        <v>10554</v>
      </c>
      <c r="D276" s="54">
        <v>28.647500000000001</v>
      </c>
      <c r="E276" s="54">
        <v>-96.539900000000003</v>
      </c>
      <c r="F276" s="13">
        <v>0</v>
      </c>
      <c r="G276" s="16" t="e">
        <v>#DIV/0!</v>
      </c>
      <c r="H276" s="13">
        <v>0</v>
      </c>
      <c r="I276" s="17" t="e">
        <v>#DIV/0!</v>
      </c>
      <c r="J276" s="18">
        <v>13.455</v>
      </c>
      <c r="K276" s="19">
        <v>18.77</v>
      </c>
      <c r="L276" s="23">
        <v>3.1577241401970384</v>
      </c>
      <c r="M276" s="24">
        <v>0</v>
      </c>
      <c r="N276" s="20">
        <v>7</v>
      </c>
      <c r="O276" s="18" t="s">
        <v>7</v>
      </c>
      <c r="P276" s="18" t="s">
        <v>19</v>
      </c>
      <c r="Q276" s="18" t="s">
        <v>556</v>
      </c>
      <c r="R276" s="18" t="s">
        <v>373</v>
      </c>
      <c r="S276" s="18" t="s">
        <v>937</v>
      </c>
      <c r="T276" s="18" t="s">
        <v>936</v>
      </c>
      <c r="U276" s="18">
        <v>0</v>
      </c>
      <c r="V276" s="18" t="e">
        <v>#N/A</v>
      </c>
      <c r="W276" s="18">
        <v>4</v>
      </c>
      <c r="X276" s="83" t="s">
        <v>1231</v>
      </c>
      <c r="Y276" s="70" t="e">
        <v>#N/A</v>
      </c>
      <c r="Z276" s="84" t="e">
        <v>#N/A</v>
      </c>
      <c r="AA276" s="84" t="e">
        <v>#N/A</v>
      </c>
      <c r="AB276" s="84" t="e">
        <v>#N/A</v>
      </c>
      <c r="AC276" s="84" t="e">
        <v>#N/A</v>
      </c>
      <c r="AD276" s="84" t="e">
        <v>#N/A</v>
      </c>
      <c r="AE276" s="84" t="e">
        <v>#N/A</v>
      </c>
      <c r="AF276" s="84" t="e">
        <v>#N/A</v>
      </c>
      <c r="AG276" s="71" t="e">
        <v>#N/A</v>
      </c>
      <c r="AI276" s="70">
        <v>-0.41787299999999999</v>
      </c>
      <c r="AJ276" s="84">
        <v>-0.36204999999999998</v>
      </c>
      <c r="AK276" s="84">
        <v>-0.49203400000000003</v>
      </c>
      <c r="AL276" s="84">
        <v>-0.459567</v>
      </c>
      <c r="AM276" s="84">
        <v>-0.312419</v>
      </c>
      <c r="AN276" s="84">
        <v>-0.34897400000000001</v>
      </c>
      <c r="AO276" s="84">
        <v>-0.41787299999999999</v>
      </c>
      <c r="AP276" s="104">
        <v>-0.49203400000000003</v>
      </c>
      <c r="AQ276" s="88">
        <v>-0.34897400000000001</v>
      </c>
    </row>
    <row r="277" spans="2:43" ht="18">
      <c r="B277" s="14">
        <v>274</v>
      </c>
      <c r="C277" s="15">
        <v>2850</v>
      </c>
      <c r="D277" s="54">
        <v>38.636225000000003</v>
      </c>
      <c r="E277" s="54">
        <v>-83.693751000000006</v>
      </c>
      <c r="F277" s="13">
        <v>1830.6000000000001</v>
      </c>
      <c r="G277" s="16">
        <v>91.397225114301989</v>
      </c>
      <c r="H277" s="13">
        <v>2064674.6</v>
      </c>
      <c r="I277" s="17">
        <v>0.13</v>
      </c>
      <c r="J277" s="18">
        <v>10.964</v>
      </c>
      <c r="K277" s="19">
        <v>26.59</v>
      </c>
      <c r="L277" s="23">
        <v>5.5218582022801659</v>
      </c>
      <c r="M277" s="24">
        <v>122404991.21493191</v>
      </c>
      <c r="N277" s="20">
        <v>47</v>
      </c>
      <c r="O277" s="18" t="s">
        <v>29</v>
      </c>
      <c r="P277" s="18" t="s">
        <v>59</v>
      </c>
      <c r="Q277" s="18" t="s">
        <v>544</v>
      </c>
      <c r="R277" s="18" t="s">
        <v>869</v>
      </c>
      <c r="S277" s="18" t="s">
        <v>338</v>
      </c>
      <c r="T277" s="18" t="s">
        <v>941</v>
      </c>
      <c r="U277" s="18">
        <v>1</v>
      </c>
      <c r="V277" s="18">
        <v>2018</v>
      </c>
      <c r="W277" s="18">
        <v>1</v>
      </c>
      <c r="X277" s="83"/>
      <c r="Y277" s="70" t="e">
        <v>#N/A</v>
      </c>
      <c r="Z277" s="84" t="e">
        <v>#N/A</v>
      </c>
      <c r="AA277" s="84" t="e">
        <v>#N/A</v>
      </c>
      <c r="AB277" s="84" t="e">
        <v>#N/A</v>
      </c>
      <c r="AC277" s="84" t="e">
        <v>#N/A</v>
      </c>
      <c r="AD277" s="84" t="e">
        <v>#N/A</v>
      </c>
      <c r="AE277" s="84" t="e">
        <v>#N/A</v>
      </c>
      <c r="AF277" s="84" t="e">
        <v>#N/A</v>
      </c>
      <c r="AG277" s="71" t="e">
        <v>#N/A</v>
      </c>
      <c r="AI277" s="70">
        <v>0.32680199999999998</v>
      </c>
      <c r="AJ277" s="84">
        <v>-7.0764999999999995E-2</v>
      </c>
      <c r="AK277" s="84">
        <v>5.5971E-2</v>
      </c>
      <c r="AL277" s="84">
        <v>-0.212808</v>
      </c>
      <c r="AM277" s="84">
        <v>0.40059499999999998</v>
      </c>
      <c r="AN277" s="84">
        <v>-5.1718E-2</v>
      </c>
      <c r="AO277" s="84">
        <v>-7.0764999999999995E-2</v>
      </c>
      <c r="AP277" s="104">
        <v>-0.212808</v>
      </c>
      <c r="AQ277" s="88">
        <v>-5.1718E-2</v>
      </c>
    </row>
    <row r="278" spans="2:43" ht="18">
      <c r="B278" s="14">
        <v>275</v>
      </c>
      <c r="C278" s="15">
        <v>50481</v>
      </c>
      <c r="D278" s="54">
        <v>36.520223999999999</v>
      </c>
      <c r="E278" s="54">
        <v>-82.539192999999997</v>
      </c>
      <c r="F278" s="13">
        <v>131.30000000000001</v>
      </c>
      <c r="G278" s="16">
        <v>49.219856637449865</v>
      </c>
      <c r="H278" s="13">
        <v>646675.98</v>
      </c>
      <c r="I278" s="17">
        <v>0.56000000000000005</v>
      </c>
      <c r="J278" s="18">
        <v>12.491</v>
      </c>
      <c r="K278" s="19">
        <v>31.2</v>
      </c>
      <c r="L278" s="23">
        <v>5.70887958301042</v>
      </c>
      <c r="M278" s="24">
        <v>7961213.1514371429</v>
      </c>
      <c r="N278" s="20">
        <v>53</v>
      </c>
      <c r="O278" s="18" t="s">
        <v>86</v>
      </c>
      <c r="P278" s="18" t="s">
        <v>136</v>
      </c>
      <c r="Q278" s="18" t="s">
        <v>548</v>
      </c>
      <c r="R278" s="18" t="s">
        <v>912</v>
      </c>
      <c r="S278" s="18" t="s">
        <v>942</v>
      </c>
      <c r="T278" s="18" t="s">
        <v>942</v>
      </c>
      <c r="U278" s="18">
        <v>0</v>
      </c>
      <c r="V278" s="18" t="s">
        <v>1181</v>
      </c>
      <c r="W278" s="18">
        <v>1</v>
      </c>
      <c r="X278" s="83"/>
      <c r="Y278" s="70">
        <v>1.952796</v>
      </c>
      <c r="Z278" s="84">
        <v>-0.218752</v>
      </c>
      <c r="AA278" s="84">
        <v>1.2515449999999999</v>
      </c>
      <c r="AB278" s="84">
        <v>-0.338173</v>
      </c>
      <c r="AC278" s="84">
        <v>1.9018699999999999</v>
      </c>
      <c r="AD278" s="84">
        <v>-0.202738</v>
      </c>
      <c r="AE278" s="84">
        <v>-0.218752</v>
      </c>
      <c r="AF278" s="84">
        <v>-0.338173</v>
      </c>
      <c r="AG278" s="71">
        <v>-0.202738</v>
      </c>
      <c r="AI278" s="70">
        <v>1.970685</v>
      </c>
      <c r="AJ278" s="84">
        <v>-0.21401899999999999</v>
      </c>
      <c r="AK278" s="84">
        <v>1.2651859999999999</v>
      </c>
      <c r="AL278" s="84">
        <v>-0.33416400000000002</v>
      </c>
      <c r="AM278" s="84">
        <v>1.919451</v>
      </c>
      <c r="AN278" s="84">
        <v>-0.197908</v>
      </c>
      <c r="AO278" s="84">
        <v>-0.21401899999999999</v>
      </c>
      <c r="AP278" s="104">
        <v>-0.33416400000000002</v>
      </c>
      <c r="AQ278" s="88">
        <v>-0.197908</v>
      </c>
    </row>
    <row r="279" spans="2:43" ht="18">
      <c r="B279" s="14">
        <v>276</v>
      </c>
      <c r="C279" s="15">
        <v>54081</v>
      </c>
      <c r="D279" s="54">
        <v>37.455556000000101</v>
      </c>
      <c r="E279" s="54">
        <v>-77.430769999999896</v>
      </c>
      <c r="F279" s="13">
        <v>229.6</v>
      </c>
      <c r="G279" s="16">
        <v>463.51081166683127</v>
      </c>
      <c r="H279" s="13">
        <v>38985</v>
      </c>
      <c r="I279" s="17">
        <v>0.02</v>
      </c>
      <c r="J279" s="18">
        <v>13.396000000000001</v>
      </c>
      <c r="K279" s="19">
        <v>42.88</v>
      </c>
      <c r="L279" s="23">
        <v>7.2539009515926827</v>
      </c>
      <c r="M279" s="24">
        <v>16115498.864233576</v>
      </c>
      <c r="N279" s="20">
        <v>26</v>
      </c>
      <c r="O279" s="18" t="s">
        <v>72</v>
      </c>
      <c r="P279" s="18" t="s">
        <v>579</v>
      </c>
      <c r="Q279" s="18" t="s">
        <v>45</v>
      </c>
      <c r="R279" s="18" t="s">
        <v>882</v>
      </c>
      <c r="S279" s="18" t="s">
        <v>943</v>
      </c>
      <c r="T279" s="18" t="s">
        <v>943</v>
      </c>
      <c r="U279" s="18">
        <v>0</v>
      </c>
      <c r="V279" s="18" t="s">
        <v>1181</v>
      </c>
      <c r="W279" s="18">
        <v>1</v>
      </c>
      <c r="X279" s="83"/>
      <c r="Y279" s="70">
        <v>-0.86749200000000004</v>
      </c>
      <c r="Z279" s="84">
        <v>-0.90737100000000004</v>
      </c>
      <c r="AA279" s="84">
        <v>-0.89486500000000002</v>
      </c>
      <c r="AB279" s="84">
        <v>-0.92152999999999996</v>
      </c>
      <c r="AC279" s="84">
        <v>-0.86015699999999995</v>
      </c>
      <c r="AD279" s="84">
        <v>-0.90547200000000005</v>
      </c>
      <c r="AE279" s="84">
        <v>-0.90737100000000004</v>
      </c>
      <c r="AF279" s="84">
        <v>-0.92152999999999996</v>
      </c>
      <c r="AG279" s="71">
        <v>-0.90547200000000005</v>
      </c>
      <c r="AI279" s="70">
        <v>-0.52735399999999999</v>
      </c>
      <c r="AJ279" s="84">
        <v>-0.66959800000000003</v>
      </c>
      <c r="AK279" s="84">
        <v>-0.62499000000000005</v>
      </c>
      <c r="AL279" s="84">
        <v>-0.72010399999999997</v>
      </c>
      <c r="AM279" s="84">
        <v>-0.50118799999999997</v>
      </c>
      <c r="AN279" s="84">
        <v>-0.66282600000000003</v>
      </c>
      <c r="AO279" s="84">
        <v>-0.66959800000000003</v>
      </c>
      <c r="AP279" s="104">
        <v>-0.72010399999999997</v>
      </c>
      <c r="AQ279" s="88">
        <v>-0.66282600000000003</v>
      </c>
    </row>
    <row r="280" spans="2:43" ht="70">
      <c r="B280" s="14">
        <v>277</v>
      </c>
      <c r="C280" s="15">
        <v>2062</v>
      </c>
      <c r="D280" s="54">
        <v>37.646900000000102</v>
      </c>
      <c r="E280" s="54">
        <v>-87.502799999999993</v>
      </c>
      <c r="F280" s="13">
        <v>0</v>
      </c>
      <c r="G280" s="16" t="e">
        <v>#DIV/0!</v>
      </c>
      <c r="H280" s="13">
        <v>0</v>
      </c>
      <c r="I280" s="17" t="e">
        <v>#DIV/0!</v>
      </c>
      <c r="J280" s="18">
        <v>10.981999999999999</v>
      </c>
      <c r="K280" s="19">
        <v>24.69</v>
      </c>
      <c r="L280" s="23">
        <v>5.1087627666610356</v>
      </c>
      <c r="M280" s="24">
        <v>0</v>
      </c>
      <c r="N280" s="20">
        <v>45</v>
      </c>
      <c r="O280" s="18" t="s">
        <v>64</v>
      </c>
      <c r="P280" s="18" t="s">
        <v>328</v>
      </c>
      <c r="Q280" s="18" t="s">
        <v>371</v>
      </c>
      <c r="R280" s="18" t="s">
        <v>704</v>
      </c>
      <c r="S280" s="18" t="s">
        <v>945</v>
      </c>
      <c r="T280" s="18" t="s">
        <v>944</v>
      </c>
      <c r="U280" s="18">
        <v>0</v>
      </c>
      <c r="V280" s="18" t="e">
        <v>#N/A</v>
      </c>
      <c r="W280" s="18">
        <v>2</v>
      </c>
      <c r="X280" s="83" t="s">
        <v>1232</v>
      </c>
      <c r="Y280" s="70" t="e">
        <v>#N/A</v>
      </c>
      <c r="Z280" s="84" t="e">
        <v>#N/A</v>
      </c>
      <c r="AA280" s="84" t="e">
        <v>#N/A</v>
      </c>
      <c r="AB280" s="84" t="e">
        <v>#N/A</v>
      </c>
      <c r="AC280" s="84" t="e">
        <v>#N/A</v>
      </c>
      <c r="AD280" s="84" t="e">
        <v>#N/A</v>
      </c>
      <c r="AE280" s="84" t="e">
        <v>#N/A</v>
      </c>
      <c r="AF280" s="84" t="e">
        <v>#N/A</v>
      </c>
      <c r="AG280" s="71" t="e">
        <v>#N/A</v>
      </c>
      <c r="AI280" s="70">
        <v>-0.25928200000000001</v>
      </c>
      <c r="AJ280" s="84">
        <v>-0.106893</v>
      </c>
      <c r="AK280" s="84">
        <v>-0.21051</v>
      </c>
      <c r="AL280" s="84">
        <v>-0.24341399999999999</v>
      </c>
      <c r="AM280" s="84">
        <v>-0.102682</v>
      </c>
      <c r="AN280" s="84">
        <v>-8.8586999999999999E-2</v>
      </c>
      <c r="AO280" s="84">
        <v>-0.25928200000000001</v>
      </c>
      <c r="AP280" s="104">
        <v>-0.24341399999999999</v>
      </c>
      <c r="AQ280" s="88">
        <v>-0.102682</v>
      </c>
    </row>
    <row r="281" spans="2:43" ht="18">
      <c r="B281" s="14">
        <v>278</v>
      </c>
      <c r="C281" s="15">
        <v>1384</v>
      </c>
      <c r="D281" s="54">
        <v>36.9981000000001</v>
      </c>
      <c r="E281" s="54">
        <v>-84.591899999999995</v>
      </c>
      <c r="F281" s="13">
        <v>344</v>
      </c>
      <c r="G281" s="16">
        <v>70.404673596298693</v>
      </c>
      <c r="H281" s="13">
        <v>559352.22</v>
      </c>
      <c r="I281" s="17">
        <v>0.19</v>
      </c>
      <c r="J281" s="18">
        <v>12.534000000000001</v>
      </c>
      <c r="K281" s="19">
        <v>28.18</v>
      </c>
      <c r="L281" s="23">
        <v>5.1421061197452413</v>
      </c>
      <c r="M281" s="24">
        <v>20742216.441309974</v>
      </c>
      <c r="N281" s="20">
        <v>51</v>
      </c>
      <c r="O281" s="18" t="s">
        <v>64</v>
      </c>
      <c r="P281" s="18" t="s">
        <v>141</v>
      </c>
      <c r="Q281" s="18" t="s">
        <v>100</v>
      </c>
      <c r="R281" s="18" t="s">
        <v>372</v>
      </c>
      <c r="S281" s="18" t="s">
        <v>946</v>
      </c>
      <c r="T281" s="18" t="s">
        <v>946</v>
      </c>
      <c r="U281" s="18">
        <v>0</v>
      </c>
      <c r="V281" s="18" t="s">
        <v>1181</v>
      </c>
      <c r="W281" s="18">
        <v>1</v>
      </c>
      <c r="X281" s="83"/>
      <c r="Y281" s="70">
        <v>3.8552999999999997E-2</v>
      </c>
      <c r="Z281" s="84">
        <v>-0.41450300000000001</v>
      </c>
      <c r="AA281" s="84">
        <v>-0.17751900000000001</v>
      </c>
      <c r="AB281" s="84">
        <v>-0.50400199999999995</v>
      </c>
      <c r="AC281" s="84">
        <v>8.4401000000000004E-2</v>
      </c>
      <c r="AD281" s="84">
        <v>-0.402501</v>
      </c>
      <c r="AE281" s="84">
        <v>-0.41450300000000001</v>
      </c>
      <c r="AF281" s="84">
        <v>-0.50400199999999995</v>
      </c>
      <c r="AG281" s="71">
        <v>-0.402501</v>
      </c>
      <c r="AI281" s="70">
        <v>2.3705E-2</v>
      </c>
      <c r="AJ281" s="84">
        <v>-0.422873</v>
      </c>
      <c r="AK281" s="84">
        <v>-0.189278</v>
      </c>
      <c r="AL281" s="84">
        <v>-0.51109300000000002</v>
      </c>
      <c r="AM281" s="84">
        <v>6.8897E-2</v>
      </c>
      <c r="AN281" s="84">
        <v>-0.41104400000000002</v>
      </c>
      <c r="AO281" s="84">
        <v>-0.422873</v>
      </c>
      <c r="AP281" s="104">
        <v>-0.51109300000000002</v>
      </c>
      <c r="AQ281" s="88">
        <v>-0.41104400000000002</v>
      </c>
    </row>
    <row r="282" spans="2:43" ht="18">
      <c r="B282" s="14">
        <v>279</v>
      </c>
      <c r="C282" s="15">
        <v>4078</v>
      </c>
      <c r="D282" s="54">
        <v>44.860599999999998</v>
      </c>
      <c r="E282" s="54">
        <v>-89.655299999999997</v>
      </c>
      <c r="F282" s="13">
        <v>945.5</v>
      </c>
      <c r="G282" s="16">
        <v>42.328391306717855</v>
      </c>
      <c r="H282" s="13">
        <v>4576936.2</v>
      </c>
      <c r="I282" s="17">
        <v>0.55000000000000004</v>
      </c>
      <c r="J282" s="18">
        <v>11.765000000000001</v>
      </c>
      <c r="K282" s="19">
        <v>23.86</v>
      </c>
      <c r="L282" s="23">
        <v>4.6368344683226397</v>
      </c>
      <c r="M282" s="24">
        <v>63306153.196008608</v>
      </c>
      <c r="N282" s="20">
        <v>37</v>
      </c>
      <c r="O282" s="18" t="s">
        <v>73</v>
      </c>
      <c r="P282" s="18" t="s">
        <v>243</v>
      </c>
      <c r="Q282" s="18" t="s">
        <v>935</v>
      </c>
      <c r="R282" s="18" t="s">
        <v>401</v>
      </c>
      <c r="S282" s="18" t="s">
        <v>947</v>
      </c>
      <c r="T282" s="18" t="s">
        <v>378</v>
      </c>
      <c r="U282" s="18">
        <v>0</v>
      </c>
      <c r="V282" s="18" t="s">
        <v>1181</v>
      </c>
      <c r="W282" s="18">
        <v>1</v>
      </c>
      <c r="X282" s="83"/>
      <c r="Y282" s="70">
        <v>-0.22840299999999999</v>
      </c>
      <c r="Z282" s="84">
        <v>0.237979</v>
      </c>
      <c r="AA282" s="84">
        <v>-0.31264999999999998</v>
      </c>
      <c r="AB282" s="84">
        <v>4.8741E-2</v>
      </c>
      <c r="AC282" s="84">
        <v>-5.4101000000000003E-2</v>
      </c>
      <c r="AD282" s="84">
        <v>0.26335500000000001</v>
      </c>
      <c r="AE282" s="84">
        <v>-0.22840299999999999</v>
      </c>
      <c r="AF282" s="84">
        <v>-0.31264999999999998</v>
      </c>
      <c r="AG282" s="71">
        <v>-5.4101000000000003E-2</v>
      </c>
      <c r="AI282" s="70" t="s">
        <v>1278</v>
      </c>
      <c r="AJ282" s="84" t="s">
        <v>1278</v>
      </c>
      <c r="AK282" s="84" t="s">
        <v>1278</v>
      </c>
      <c r="AL282" s="84" t="s">
        <v>1278</v>
      </c>
      <c r="AM282" s="84" t="s">
        <v>1278</v>
      </c>
      <c r="AN282" s="84" t="s">
        <v>1278</v>
      </c>
      <c r="AO282" s="84" t="s">
        <v>1278</v>
      </c>
      <c r="AP282" s="105" t="s">
        <v>1278</v>
      </c>
      <c r="AQ282" s="71" t="s">
        <v>1278</v>
      </c>
    </row>
    <row r="283" spans="2:43" ht="18">
      <c r="B283" s="14">
        <v>280</v>
      </c>
      <c r="C283" s="15">
        <v>4125</v>
      </c>
      <c r="D283" s="54">
        <v>44.0820000000001</v>
      </c>
      <c r="E283" s="54">
        <v>-87.6557999999999</v>
      </c>
      <c r="F283" s="13">
        <v>63.4</v>
      </c>
      <c r="G283" s="16">
        <v>67.254614668836325</v>
      </c>
      <c r="H283" s="13">
        <v>119775.005</v>
      </c>
      <c r="I283" s="17">
        <v>0.22</v>
      </c>
      <c r="J283" s="18">
        <v>13.461</v>
      </c>
      <c r="K283" s="19">
        <v>27.3</v>
      </c>
      <c r="L283" s="23">
        <v>4.6048827769857992</v>
      </c>
      <c r="M283" s="24">
        <v>4234014.3140950557</v>
      </c>
      <c r="N283" s="20">
        <v>47</v>
      </c>
      <c r="O283" s="18" t="s">
        <v>73</v>
      </c>
      <c r="P283" s="18" t="s">
        <v>593</v>
      </c>
      <c r="Q283" s="18" t="s">
        <v>593</v>
      </c>
      <c r="R283" s="18" t="s">
        <v>920</v>
      </c>
      <c r="S283" s="18" t="s">
        <v>593</v>
      </c>
      <c r="T283" s="18" t="s">
        <v>593</v>
      </c>
      <c r="U283" s="18">
        <v>0</v>
      </c>
      <c r="V283" s="18" t="s">
        <v>1181</v>
      </c>
      <c r="W283" s="18">
        <v>1</v>
      </c>
      <c r="X283" s="83"/>
      <c r="Y283" s="70">
        <v>-0.61449699999999996</v>
      </c>
      <c r="Z283" s="84">
        <v>-0.260905</v>
      </c>
      <c r="AA283" s="84">
        <v>-0.55095400000000005</v>
      </c>
      <c r="AB283" s="84">
        <v>-0.37388300000000002</v>
      </c>
      <c r="AC283" s="84">
        <v>-0.50129199999999996</v>
      </c>
      <c r="AD283" s="84">
        <v>-0.245755</v>
      </c>
      <c r="AE283" s="84">
        <v>-0.61449699999999996</v>
      </c>
      <c r="AF283" s="84">
        <v>-0.55095400000000005</v>
      </c>
      <c r="AG283" s="71">
        <v>-0.50129199999999996</v>
      </c>
      <c r="AI283" s="70" t="s">
        <v>1278</v>
      </c>
      <c r="AJ283" s="84" t="s">
        <v>1278</v>
      </c>
      <c r="AK283" s="84" t="s">
        <v>1278</v>
      </c>
      <c r="AL283" s="84" t="s">
        <v>1278</v>
      </c>
      <c r="AM283" s="84" t="s">
        <v>1278</v>
      </c>
      <c r="AN283" s="84" t="s">
        <v>1278</v>
      </c>
      <c r="AO283" s="84" t="s">
        <v>1278</v>
      </c>
      <c r="AP283" s="105" t="s">
        <v>1278</v>
      </c>
      <c r="AQ283" s="71" t="s">
        <v>1278</v>
      </c>
    </row>
    <row r="284" spans="2:43" ht="18">
      <c r="B284" s="14">
        <v>281</v>
      </c>
      <c r="C284" s="15">
        <v>4271</v>
      </c>
      <c r="D284" s="54">
        <v>44.303583000000103</v>
      </c>
      <c r="E284" s="54">
        <v>-91.912646999999893</v>
      </c>
      <c r="F284" s="13">
        <v>387</v>
      </c>
      <c r="G284" s="16">
        <v>41.39061016137839</v>
      </c>
      <c r="H284" s="13">
        <v>1887860</v>
      </c>
      <c r="I284" s="17">
        <v>0.56000000000000005</v>
      </c>
      <c r="J284" s="18">
        <v>11.372</v>
      </c>
      <c r="K284" s="19">
        <v>23.06</v>
      </c>
      <c r="L284" s="23">
        <v>4.5831913101446347</v>
      </c>
      <c r="M284" s="24">
        <v>25953202.152490154</v>
      </c>
      <c r="N284" s="20">
        <v>39</v>
      </c>
      <c r="O284" s="18" t="s">
        <v>73</v>
      </c>
      <c r="P284" s="18" t="s">
        <v>449</v>
      </c>
      <c r="Q284" s="18" t="s">
        <v>600</v>
      </c>
      <c r="R284" s="18" t="s">
        <v>420</v>
      </c>
      <c r="S284" s="18" t="s">
        <v>949</v>
      </c>
      <c r="T284" s="18" t="s">
        <v>948</v>
      </c>
      <c r="U284" s="18">
        <v>0</v>
      </c>
      <c r="V284" s="18" t="s">
        <v>1181</v>
      </c>
      <c r="W284" s="18">
        <v>1</v>
      </c>
      <c r="X284" s="83"/>
      <c r="Y284" s="70">
        <v>-5.8630000000000002E-2</v>
      </c>
      <c r="Z284" s="84">
        <v>0.208563</v>
      </c>
      <c r="AA284" s="84">
        <v>-0.17987500000000001</v>
      </c>
      <c r="AB284" s="84">
        <v>2.3820999999999998E-2</v>
      </c>
      <c r="AC284" s="84">
        <v>0.114291</v>
      </c>
      <c r="AD284" s="84">
        <v>0.23333499999999999</v>
      </c>
      <c r="AE284" s="84">
        <v>-5.8630000000000002E-2</v>
      </c>
      <c r="AF284" s="84">
        <v>-0.17987500000000001</v>
      </c>
      <c r="AG284" s="71">
        <v>0.114291</v>
      </c>
      <c r="AI284" s="70" t="s">
        <v>1278</v>
      </c>
      <c r="AJ284" s="84" t="s">
        <v>1278</v>
      </c>
      <c r="AK284" s="84" t="s">
        <v>1278</v>
      </c>
      <c r="AL284" s="84" t="s">
        <v>1278</v>
      </c>
      <c r="AM284" s="84" t="s">
        <v>1278</v>
      </c>
      <c r="AN284" s="84" t="s">
        <v>1278</v>
      </c>
      <c r="AO284" s="84" t="s">
        <v>1278</v>
      </c>
      <c r="AP284" s="105" t="s">
        <v>1278</v>
      </c>
      <c r="AQ284" s="71" t="s">
        <v>1278</v>
      </c>
    </row>
    <row r="285" spans="2:43" ht="18">
      <c r="B285" s="14">
        <v>282</v>
      </c>
      <c r="C285" s="15">
        <v>6180</v>
      </c>
      <c r="D285" s="54">
        <v>31.180299999999999</v>
      </c>
      <c r="E285" s="54">
        <v>-96.486599999999996</v>
      </c>
      <c r="F285" s="13">
        <v>1795.4</v>
      </c>
      <c r="G285" s="16">
        <v>27.075442580383751</v>
      </c>
      <c r="H285" s="13">
        <v>12154845.24</v>
      </c>
      <c r="I285" s="17">
        <v>0.77</v>
      </c>
      <c r="J285" s="18">
        <v>10.773999999999999</v>
      </c>
      <c r="K285" s="19">
        <v>15.03</v>
      </c>
      <c r="L285" s="23">
        <v>3.170660459266414</v>
      </c>
      <c r="M285" s="24">
        <v>107871603.22090024</v>
      </c>
      <c r="N285" s="20">
        <v>9</v>
      </c>
      <c r="O285" s="18" t="s">
        <v>7</v>
      </c>
      <c r="P285" s="18" t="s">
        <v>568</v>
      </c>
      <c r="Q285" s="18" t="s">
        <v>932</v>
      </c>
      <c r="R285" s="18" t="s">
        <v>557</v>
      </c>
      <c r="S285" s="18" t="s">
        <v>700</v>
      </c>
      <c r="T285" s="18" t="s">
        <v>700</v>
      </c>
      <c r="U285" s="18">
        <v>0</v>
      </c>
      <c r="V285" s="18" t="s">
        <v>1181</v>
      </c>
      <c r="W285" s="18">
        <v>1</v>
      </c>
      <c r="X285" s="83"/>
      <c r="Y285" s="70">
        <v>0.22387399999999999</v>
      </c>
      <c r="Z285" s="84">
        <v>0.45814300000000002</v>
      </c>
      <c r="AA285" s="84">
        <v>9.1463000000000003E-2</v>
      </c>
      <c r="AB285" s="84">
        <v>0.23525099999999999</v>
      </c>
      <c r="AC285" s="84">
        <v>0.49569400000000002</v>
      </c>
      <c r="AD285" s="84">
        <v>0.48803099999999999</v>
      </c>
      <c r="AE285" s="84">
        <v>0.22387399999999999</v>
      </c>
      <c r="AF285" s="84">
        <v>9.1463000000000003E-2</v>
      </c>
      <c r="AG285" s="71">
        <v>0.48803099999999999</v>
      </c>
      <c r="AI285" s="70">
        <v>0.158667</v>
      </c>
      <c r="AJ285" s="84">
        <v>0.38045400000000001</v>
      </c>
      <c r="AK285" s="84">
        <v>3.3311E-2</v>
      </c>
      <c r="AL285" s="84">
        <v>0.16943800000000001</v>
      </c>
      <c r="AM285" s="84">
        <v>0.41600500000000001</v>
      </c>
      <c r="AN285" s="84">
        <v>0.40875</v>
      </c>
      <c r="AO285" s="84">
        <v>0.158667</v>
      </c>
      <c r="AP285" s="104">
        <v>3.3311E-2</v>
      </c>
      <c r="AQ285" s="88">
        <v>0.40875</v>
      </c>
    </row>
    <row r="286" spans="2:43" ht="18">
      <c r="B286" s="14">
        <v>283</v>
      </c>
      <c r="C286" s="15">
        <v>8023</v>
      </c>
      <c r="D286" s="54">
        <v>43.486400000000103</v>
      </c>
      <c r="E286" s="54">
        <v>-89.420299999999898</v>
      </c>
      <c r="F286" s="13">
        <v>1112</v>
      </c>
      <c r="G286" s="16">
        <v>37.601008167358096</v>
      </c>
      <c r="H286" s="13">
        <v>6636481.9800000004</v>
      </c>
      <c r="I286" s="17">
        <v>0.68</v>
      </c>
      <c r="J286" s="18">
        <v>10.741</v>
      </c>
      <c r="K286" s="19">
        <v>21.78</v>
      </c>
      <c r="L286" s="23">
        <v>4.6290296015103953</v>
      </c>
      <c r="M286" s="24">
        <v>74275364.072794452</v>
      </c>
      <c r="N286" s="20">
        <v>42</v>
      </c>
      <c r="O286" s="18" t="s">
        <v>73</v>
      </c>
      <c r="P286" s="18" t="s">
        <v>84</v>
      </c>
      <c r="Q286" s="18" t="s">
        <v>845</v>
      </c>
      <c r="R286" s="18" t="s">
        <v>597</v>
      </c>
      <c r="S286" s="18" t="s">
        <v>84</v>
      </c>
      <c r="T286" s="18" t="s">
        <v>950</v>
      </c>
      <c r="U286" s="18">
        <v>0</v>
      </c>
      <c r="V286" s="18" t="s">
        <v>1181</v>
      </c>
      <c r="W286" s="18">
        <v>1</v>
      </c>
      <c r="X286" s="83"/>
      <c r="Y286" s="70">
        <v>-2.0902E-2</v>
      </c>
      <c r="Z286" s="84">
        <v>0.28657500000000002</v>
      </c>
      <c r="AA286" s="84">
        <v>-0.138629</v>
      </c>
      <c r="AB286" s="84">
        <v>8.9908000000000002E-2</v>
      </c>
      <c r="AC286" s="84">
        <v>0.171402</v>
      </c>
      <c r="AD286" s="84">
        <v>0.312946</v>
      </c>
      <c r="AE286" s="84">
        <v>-2.0902E-2</v>
      </c>
      <c r="AF286" s="84">
        <v>-0.138629</v>
      </c>
      <c r="AG286" s="71">
        <v>0.171402</v>
      </c>
      <c r="AI286" s="70">
        <v>-0.16481799999999999</v>
      </c>
      <c r="AJ286" s="84">
        <v>9.7463999999999995E-2</v>
      </c>
      <c r="AK286" s="84">
        <v>-0.26523999999999998</v>
      </c>
      <c r="AL286" s="84">
        <v>-7.0294999999999996E-2</v>
      </c>
      <c r="AM286" s="84">
        <v>-7.7999999999999999E-4</v>
      </c>
      <c r="AN286" s="84">
        <v>0.119959</v>
      </c>
      <c r="AO286" s="84">
        <v>-0.16481799999999999</v>
      </c>
      <c r="AP286" s="104">
        <v>-0.26523999999999998</v>
      </c>
      <c r="AQ286" s="88">
        <v>-7.7999999999999999E-4</v>
      </c>
    </row>
    <row r="287" spans="2:43" ht="18">
      <c r="B287" s="14">
        <v>284</v>
      </c>
      <c r="C287" s="15">
        <v>10384</v>
      </c>
      <c r="D287" s="54">
        <v>36.037317999999999</v>
      </c>
      <c r="E287" s="54">
        <v>-77.753344999999996</v>
      </c>
      <c r="F287" s="13">
        <v>114.8</v>
      </c>
      <c r="G287" s="16">
        <v>151.03</v>
      </c>
      <c r="H287" s="13">
        <v>0</v>
      </c>
      <c r="I287" s="21">
        <v>0.09</v>
      </c>
      <c r="J287" s="18">
        <v>16.265999999999998</v>
      </c>
      <c r="K287" s="19">
        <v>61.97</v>
      </c>
      <c r="L287" s="23">
        <v>8.6362738229203195</v>
      </c>
      <c r="M287" s="24">
        <v>7322225.0970663605</v>
      </c>
      <c r="N287" s="20">
        <v>28</v>
      </c>
      <c r="O287" s="18" t="s">
        <v>18</v>
      </c>
      <c r="P287" s="18" t="s">
        <v>1198</v>
      </c>
      <c r="Q287" s="18" t="s">
        <v>1216</v>
      </c>
      <c r="R287" s="18" t="s">
        <v>882</v>
      </c>
      <c r="S287" s="18" t="s">
        <v>1166</v>
      </c>
      <c r="T287" s="18" t="s">
        <v>951</v>
      </c>
      <c r="U287" s="18"/>
      <c r="V287" s="18"/>
      <c r="W287" s="18">
        <v>2</v>
      </c>
      <c r="X287" s="83" t="s">
        <v>1237</v>
      </c>
      <c r="Y287" s="70" t="e">
        <v>#N/A</v>
      </c>
      <c r="Z287" s="84" t="e">
        <v>#N/A</v>
      </c>
      <c r="AA287" s="84" t="e">
        <v>#N/A</v>
      </c>
      <c r="AB287" s="84" t="e">
        <v>#N/A</v>
      </c>
      <c r="AC287" s="84" t="e">
        <v>#N/A</v>
      </c>
      <c r="AD287" s="84" t="e">
        <v>#N/A</v>
      </c>
      <c r="AE287" s="84" t="e">
        <v>#N/A</v>
      </c>
      <c r="AF287" s="84" t="e">
        <v>#N/A</v>
      </c>
      <c r="AG287" s="71" t="e">
        <v>#N/A</v>
      </c>
      <c r="AI287" s="70">
        <v>-0.70118999999999998</v>
      </c>
      <c r="AJ287" s="84">
        <v>-0.75264500000000001</v>
      </c>
      <c r="AK287" s="84">
        <v>-0.74382300000000001</v>
      </c>
      <c r="AL287" s="84">
        <v>-0.79045600000000005</v>
      </c>
      <c r="AM287" s="84">
        <v>-0.65522800000000003</v>
      </c>
      <c r="AN287" s="84">
        <v>-0.74757499999999999</v>
      </c>
      <c r="AO287" s="84">
        <v>-0.75264500000000001</v>
      </c>
      <c r="AP287" s="104">
        <v>-0.79045600000000005</v>
      </c>
      <c r="AQ287" s="88">
        <v>-0.74757499999999999</v>
      </c>
    </row>
    <row r="288" spans="2:43" ht="18">
      <c r="B288" s="14">
        <v>285</v>
      </c>
      <c r="C288" s="15">
        <v>10671</v>
      </c>
      <c r="D288" s="54">
        <v>35.193100000000101</v>
      </c>
      <c r="E288" s="54">
        <v>-94.645799999999994</v>
      </c>
      <c r="F288" s="13">
        <v>350</v>
      </c>
      <c r="G288" s="16">
        <v>34.854372502734073</v>
      </c>
      <c r="H288" s="13">
        <v>1833889.4129999999</v>
      </c>
      <c r="I288" s="17">
        <v>0.6</v>
      </c>
      <c r="J288" s="18">
        <v>11.932</v>
      </c>
      <c r="K288" s="19">
        <v>19.670000000000002</v>
      </c>
      <c r="L288" s="23">
        <v>3.7468440796870199</v>
      </c>
      <c r="M288" s="24">
        <v>20975162.285912581</v>
      </c>
      <c r="N288" s="20">
        <v>27</v>
      </c>
      <c r="O288" s="18" t="s">
        <v>12</v>
      </c>
      <c r="P288" s="18" t="s">
        <v>914</v>
      </c>
      <c r="Q288" s="18" t="s">
        <v>938</v>
      </c>
      <c r="R288" s="18" t="s">
        <v>191</v>
      </c>
      <c r="S288" s="18" t="s">
        <v>953</v>
      </c>
      <c r="T288" s="18" t="s">
        <v>952</v>
      </c>
      <c r="U288" s="18">
        <v>0</v>
      </c>
      <c r="V288" s="18" t="s">
        <v>1181</v>
      </c>
      <c r="W288" s="18">
        <v>1</v>
      </c>
      <c r="X288" s="83"/>
      <c r="Y288" s="70">
        <v>0.66561400000000004</v>
      </c>
      <c r="Z288" s="84">
        <v>0.150256</v>
      </c>
      <c r="AA288" s="84">
        <v>0.39543600000000001</v>
      </c>
      <c r="AB288" s="84">
        <v>-2.5572999999999999E-2</v>
      </c>
      <c r="AC288" s="84">
        <v>0.85179400000000005</v>
      </c>
      <c r="AD288" s="84">
        <v>0.17383299999999999</v>
      </c>
      <c r="AE288" s="84">
        <v>0.150256</v>
      </c>
      <c r="AF288" s="84">
        <v>-2.5572999999999999E-2</v>
      </c>
      <c r="AG288" s="71">
        <v>0.17383299999999999</v>
      </c>
      <c r="AI288" s="70">
        <v>0.64651899999999995</v>
      </c>
      <c r="AJ288" s="84">
        <v>0.137068</v>
      </c>
      <c r="AK288" s="84">
        <v>0.37943700000000002</v>
      </c>
      <c r="AL288" s="84">
        <v>-3.6743999999999999E-2</v>
      </c>
      <c r="AM288" s="84">
        <v>0.83056300000000005</v>
      </c>
      <c r="AN288" s="84">
        <v>0.16037499999999999</v>
      </c>
      <c r="AO288" s="84">
        <v>0.137068</v>
      </c>
      <c r="AP288" s="104">
        <v>-3.6743999999999999E-2</v>
      </c>
      <c r="AQ288" s="88">
        <v>0.16037499999999999</v>
      </c>
    </row>
    <row r="289" spans="2:43" ht="18">
      <c r="B289" s="14">
        <v>286</v>
      </c>
      <c r="C289" s="15">
        <v>0</v>
      </c>
      <c r="D289" s="54">
        <v>30.568100000000101</v>
      </c>
      <c r="E289" s="54">
        <v>-97.061400000000006</v>
      </c>
      <c r="F289" s="13">
        <v>0</v>
      </c>
      <c r="G289" s="16">
        <v>28.07</v>
      </c>
      <c r="H289" s="13">
        <v>0</v>
      </c>
      <c r="I289" s="21">
        <v>0.65</v>
      </c>
      <c r="J289" s="18">
        <v>10.282999999999999</v>
      </c>
      <c r="K289" s="19">
        <v>14.34</v>
      </c>
      <c r="L289" s="23">
        <v>3.1696157385356707</v>
      </c>
      <c r="M289" s="24">
        <v>0</v>
      </c>
      <c r="N289" s="20">
        <v>37</v>
      </c>
      <c r="O289" s="18" t="s">
        <v>7</v>
      </c>
      <c r="P289" s="18" t="s">
        <v>908</v>
      </c>
      <c r="Q289" s="18" t="s">
        <v>177</v>
      </c>
      <c r="R289" s="18" t="s">
        <v>1258</v>
      </c>
      <c r="S289" s="18" t="s">
        <v>1167</v>
      </c>
      <c r="T289" s="18" t="s">
        <v>1167</v>
      </c>
      <c r="U289" s="18"/>
      <c r="V289" s="18"/>
      <c r="W289" s="18">
        <v>2</v>
      </c>
      <c r="X289" s="83" t="s">
        <v>1237</v>
      </c>
      <c r="Y289" s="70" t="e">
        <v>#N/A</v>
      </c>
      <c r="Z289" s="84" t="e">
        <v>#N/A</v>
      </c>
      <c r="AA289" s="84" t="e">
        <v>#N/A</v>
      </c>
      <c r="AB289" s="84" t="e">
        <v>#N/A</v>
      </c>
      <c r="AC289" s="84" t="e">
        <v>#N/A</v>
      </c>
      <c r="AD289" s="84" t="e">
        <v>#N/A</v>
      </c>
      <c r="AE289" s="84" t="e">
        <v>#N/A</v>
      </c>
      <c r="AF289" s="84" t="e">
        <v>#N/A</v>
      </c>
      <c r="AG289" s="71" t="e">
        <v>#N/A</v>
      </c>
      <c r="AI289" s="70">
        <v>0.14411499999999999</v>
      </c>
      <c r="AJ289" s="84">
        <v>0.395505</v>
      </c>
      <c r="AK289" s="84">
        <v>1.9754000000000001E-2</v>
      </c>
      <c r="AL289" s="84">
        <v>0.18218699999999999</v>
      </c>
      <c r="AM289" s="84">
        <v>0.40377299999999999</v>
      </c>
      <c r="AN289" s="84">
        <v>0.42410900000000001</v>
      </c>
      <c r="AO289" s="84">
        <v>0.14411499999999999</v>
      </c>
      <c r="AP289" s="104">
        <v>1.9754000000000001E-2</v>
      </c>
      <c r="AQ289" s="88">
        <v>0.40377299999999999</v>
      </c>
    </row>
    <row r="290" spans="2:43" ht="18">
      <c r="B290" s="14">
        <v>287</v>
      </c>
      <c r="C290" s="15">
        <v>56068</v>
      </c>
      <c r="D290" s="54">
        <v>42.849200000000103</v>
      </c>
      <c r="E290" s="54">
        <v>-87.833600000000004</v>
      </c>
      <c r="F290" s="13">
        <v>1402.6</v>
      </c>
      <c r="G290" s="16">
        <v>35.326945184500858</v>
      </c>
      <c r="H290" s="13">
        <v>7890204.1699999999</v>
      </c>
      <c r="I290" s="17">
        <v>0.64</v>
      </c>
      <c r="J290" s="18">
        <v>9.2680000000000007</v>
      </c>
      <c r="K290" s="19">
        <v>18.79</v>
      </c>
      <c r="L290" s="23">
        <v>4.6403525088910049</v>
      </c>
      <c r="M290" s="24">
        <v>93866545.137888297</v>
      </c>
      <c r="N290" s="20">
        <v>8</v>
      </c>
      <c r="O290" s="18" t="s">
        <v>73</v>
      </c>
      <c r="P290" s="18" t="s">
        <v>148</v>
      </c>
      <c r="Q290" s="18" t="s">
        <v>753</v>
      </c>
      <c r="R290" s="18" t="s">
        <v>399</v>
      </c>
      <c r="S290" s="18" t="s">
        <v>955</v>
      </c>
      <c r="T290" s="18" t="s">
        <v>954</v>
      </c>
      <c r="U290" s="18">
        <v>0</v>
      </c>
      <c r="V290" s="18" t="e">
        <v>#N/A</v>
      </c>
      <c r="W290" s="18">
        <v>1</v>
      </c>
      <c r="X290" s="83"/>
      <c r="Y290" s="70">
        <v>-5.5021E-2</v>
      </c>
      <c r="Z290" s="84">
        <v>0.33186599999999999</v>
      </c>
      <c r="AA290" s="84">
        <v>-0.15809899999999999</v>
      </c>
      <c r="AB290" s="84">
        <v>0.128276</v>
      </c>
      <c r="AC290" s="84">
        <v>0.15306500000000001</v>
      </c>
      <c r="AD290" s="84">
        <v>0.35916599999999999</v>
      </c>
      <c r="AE290" s="84">
        <v>-5.5021E-2</v>
      </c>
      <c r="AF290" s="84">
        <v>-0.15809899999999999</v>
      </c>
      <c r="AG290" s="71">
        <v>0.15306500000000001</v>
      </c>
      <c r="AI290" s="70">
        <v>-0.109531</v>
      </c>
      <c r="AJ290" s="84">
        <v>0.25503900000000002</v>
      </c>
      <c r="AK290" s="84">
        <v>-0.20666300000000001</v>
      </c>
      <c r="AL290" s="84">
        <v>6.3194E-2</v>
      </c>
      <c r="AM290" s="84">
        <v>8.6552000000000004E-2</v>
      </c>
      <c r="AN290" s="84">
        <v>0.28076499999999999</v>
      </c>
      <c r="AO290" s="84">
        <v>-0.109531</v>
      </c>
      <c r="AP290" s="104">
        <v>-0.20666300000000001</v>
      </c>
      <c r="AQ290" s="88">
        <v>8.6552000000000004E-2</v>
      </c>
    </row>
    <row r="291" spans="2:43" ht="18">
      <c r="B291" s="14">
        <v>288</v>
      </c>
      <c r="C291" s="15">
        <v>56596</v>
      </c>
      <c r="D291" s="54">
        <v>44.291900000000098</v>
      </c>
      <c r="E291" s="54">
        <v>-105.3806</v>
      </c>
      <c r="F291" s="13">
        <v>116</v>
      </c>
      <c r="G291" s="16">
        <v>28.659786626963204</v>
      </c>
      <c r="H291" s="13">
        <v>894833</v>
      </c>
      <c r="I291" s="17">
        <v>0.88</v>
      </c>
      <c r="J291" s="18">
        <v>11.603999999999999</v>
      </c>
      <c r="K291" s="19">
        <v>17.11</v>
      </c>
      <c r="L291" s="23">
        <v>3.3259837435473703</v>
      </c>
      <c r="M291" s="24">
        <v>7358930.205575645</v>
      </c>
      <c r="N291" s="20">
        <v>8</v>
      </c>
      <c r="O291" s="18" t="s">
        <v>8</v>
      </c>
      <c r="P291" s="18" t="s">
        <v>432</v>
      </c>
      <c r="Q291" s="18" t="s">
        <v>787</v>
      </c>
      <c r="R291" s="18" t="s">
        <v>890</v>
      </c>
      <c r="S291" s="18" t="s">
        <v>956</v>
      </c>
      <c r="T291" s="18" t="s">
        <v>956</v>
      </c>
      <c r="U291" s="18">
        <v>0</v>
      </c>
      <c r="V291" s="18" t="e">
        <v>#N/A</v>
      </c>
      <c r="W291" s="18">
        <v>3</v>
      </c>
      <c r="X291" s="83" t="s">
        <v>1243</v>
      </c>
      <c r="Y291" s="70">
        <v>7.6634999999999995E-2</v>
      </c>
      <c r="Z291" s="84">
        <v>0.38570500000000002</v>
      </c>
      <c r="AA291" s="84">
        <v>-4.2791999999999997E-2</v>
      </c>
      <c r="AB291" s="84">
        <v>0.17388600000000001</v>
      </c>
      <c r="AC291" s="84">
        <v>0.309473</v>
      </c>
      <c r="AD291" s="84">
        <v>0.414109</v>
      </c>
      <c r="AE291" s="84">
        <v>7.6634999999999995E-2</v>
      </c>
      <c r="AF291" s="84">
        <v>-4.2791999999999997E-2</v>
      </c>
      <c r="AG291" s="71">
        <v>0.309473</v>
      </c>
      <c r="AI291" s="70" t="s">
        <v>1278</v>
      </c>
      <c r="AJ291" s="84" t="s">
        <v>1278</v>
      </c>
      <c r="AK291" s="84" t="s">
        <v>1278</v>
      </c>
      <c r="AL291" s="84" t="s">
        <v>1278</v>
      </c>
      <c r="AM291" s="84" t="s">
        <v>1278</v>
      </c>
      <c r="AN291" s="84" t="s">
        <v>1278</v>
      </c>
      <c r="AO291" s="84" t="s">
        <v>1278</v>
      </c>
      <c r="AP291" s="105" t="s">
        <v>1278</v>
      </c>
      <c r="AQ291" s="71" t="s">
        <v>1278</v>
      </c>
    </row>
    <row r="292" spans="2:43" ht="18">
      <c r="B292" s="14">
        <v>289</v>
      </c>
      <c r="C292" s="15">
        <v>56609</v>
      </c>
      <c r="D292" s="54">
        <v>44.388889000000098</v>
      </c>
      <c r="E292" s="54">
        <v>-105.46083299999999</v>
      </c>
      <c r="F292" s="13">
        <v>483.7</v>
      </c>
      <c r="G292" s="16">
        <v>29.162334457088825</v>
      </c>
      <c r="H292" s="13">
        <v>2974851</v>
      </c>
      <c r="I292" s="17">
        <v>0.7</v>
      </c>
      <c r="J292" s="18">
        <v>10.526999999999999</v>
      </c>
      <c r="K292" s="19">
        <v>15.52</v>
      </c>
      <c r="L292" s="23">
        <v>3.3683453805470629</v>
      </c>
      <c r="M292" s="24">
        <v>30563586.678339347</v>
      </c>
      <c r="N292" s="20">
        <v>7</v>
      </c>
      <c r="O292" s="18" t="s">
        <v>8</v>
      </c>
      <c r="P292" s="18" t="s">
        <v>432</v>
      </c>
      <c r="Q292" s="18" t="s">
        <v>787</v>
      </c>
      <c r="R292" s="18" t="s">
        <v>498</v>
      </c>
      <c r="S292" s="18" t="s">
        <v>957</v>
      </c>
      <c r="T292" s="18" t="s">
        <v>957</v>
      </c>
      <c r="U292" s="18">
        <v>0</v>
      </c>
      <c r="V292" s="18" t="e">
        <v>#N/A</v>
      </c>
      <c r="W292" s="18">
        <v>1</v>
      </c>
      <c r="X292" s="83"/>
      <c r="Y292" s="70">
        <v>0.28830099999999997</v>
      </c>
      <c r="Z292" s="84">
        <v>0.50123499999999999</v>
      </c>
      <c r="AA292" s="84">
        <v>0.13058600000000001</v>
      </c>
      <c r="AB292" s="84">
        <v>0.271756</v>
      </c>
      <c r="AC292" s="84">
        <v>0.53534599999999999</v>
      </c>
      <c r="AD292" s="84">
        <v>0.53200700000000001</v>
      </c>
      <c r="AE292" s="84">
        <v>0.28830099999999997</v>
      </c>
      <c r="AF292" s="84">
        <v>0.13058600000000001</v>
      </c>
      <c r="AG292" s="71">
        <v>0.53200700000000001</v>
      </c>
      <c r="AI292" s="70" t="s">
        <v>1278</v>
      </c>
      <c r="AJ292" s="84" t="s">
        <v>1278</v>
      </c>
      <c r="AK292" s="84" t="s">
        <v>1278</v>
      </c>
      <c r="AL292" s="84" t="s">
        <v>1278</v>
      </c>
      <c r="AM292" s="84" t="s">
        <v>1278</v>
      </c>
      <c r="AN292" s="84" t="s">
        <v>1278</v>
      </c>
      <c r="AO292" s="84" t="s">
        <v>1278</v>
      </c>
      <c r="AP292" s="105" t="s">
        <v>1278</v>
      </c>
      <c r="AQ292" s="71" t="s">
        <v>1278</v>
      </c>
    </row>
    <row r="293" spans="2:43" ht="18">
      <c r="B293" s="14">
        <v>290</v>
      </c>
      <c r="C293" s="15">
        <v>56611</v>
      </c>
      <c r="D293" s="54">
        <v>31.474378000000101</v>
      </c>
      <c r="E293" s="54">
        <v>-96.957149000000001</v>
      </c>
      <c r="F293" s="13">
        <v>1008</v>
      </c>
      <c r="G293" s="16">
        <v>27.271551605881729</v>
      </c>
      <c r="H293" s="13">
        <v>6469237</v>
      </c>
      <c r="I293" s="17">
        <v>0.73</v>
      </c>
      <c r="J293" s="18">
        <v>10.577999999999999</v>
      </c>
      <c r="K293" s="19">
        <v>14.75</v>
      </c>
      <c r="L293" s="23">
        <v>3.1477959617903628</v>
      </c>
      <c r="M293" s="24">
        <v>60641046.841714725</v>
      </c>
      <c r="N293" s="20">
        <v>5</v>
      </c>
      <c r="O293" s="18" t="s">
        <v>7</v>
      </c>
      <c r="P293" s="18" t="s">
        <v>566</v>
      </c>
      <c r="Q293" s="18" t="s">
        <v>960</v>
      </c>
      <c r="R293" s="18" t="s">
        <v>576</v>
      </c>
      <c r="S293" s="18" t="s">
        <v>959</v>
      </c>
      <c r="T293" s="18" t="s">
        <v>958</v>
      </c>
      <c r="U293" s="18">
        <v>0</v>
      </c>
      <c r="V293" s="18" t="e">
        <v>#N/A</v>
      </c>
      <c r="W293" s="18">
        <v>1</v>
      </c>
      <c r="X293" s="83"/>
      <c r="Y293" s="70">
        <v>0.20075000000000001</v>
      </c>
      <c r="Z293" s="84">
        <v>0.41449599999999998</v>
      </c>
      <c r="AA293" s="84">
        <v>7.2567999999999994E-2</v>
      </c>
      <c r="AB293" s="84">
        <v>0.19827600000000001</v>
      </c>
      <c r="AC293" s="84">
        <v>0.47111700000000001</v>
      </c>
      <c r="AD293" s="84">
        <v>0.44349</v>
      </c>
      <c r="AE293" s="84">
        <v>0.20075000000000001</v>
      </c>
      <c r="AF293" s="84">
        <v>7.2567999999999994E-2</v>
      </c>
      <c r="AG293" s="71">
        <v>0.44349</v>
      </c>
      <c r="AI293" s="70">
        <v>-9.0142E-2</v>
      </c>
      <c r="AJ293" s="84">
        <v>7.1822999999999998E-2</v>
      </c>
      <c r="AK293" s="84">
        <v>-0.18726999999999999</v>
      </c>
      <c r="AL293" s="84">
        <v>-9.2017000000000002E-2</v>
      </c>
      <c r="AM293" s="84">
        <v>0.114727</v>
      </c>
      <c r="AN293" s="84">
        <v>9.3792E-2</v>
      </c>
      <c r="AO293" s="84">
        <v>-9.0142E-2</v>
      </c>
      <c r="AP293" s="104">
        <v>-0.18726999999999999</v>
      </c>
      <c r="AQ293" s="88">
        <v>9.3792E-2</v>
      </c>
    </row>
    <row r="294" spans="2:43" ht="18">
      <c r="B294" s="14">
        <v>291</v>
      </c>
      <c r="C294" s="15">
        <v>56671</v>
      </c>
      <c r="D294" s="54">
        <v>39.707893000000098</v>
      </c>
      <c r="E294" s="54">
        <v>-79.958973999999998</v>
      </c>
      <c r="F294" s="13">
        <v>807.5</v>
      </c>
      <c r="G294" s="16">
        <v>41.006823473756924</v>
      </c>
      <c r="H294" s="13">
        <v>5208252.0999999996</v>
      </c>
      <c r="I294" s="17">
        <v>0.74</v>
      </c>
      <c r="J294" s="18">
        <v>9.0079999999999991</v>
      </c>
      <c r="K294" s="19">
        <v>24.9</v>
      </c>
      <c r="L294" s="23">
        <v>6.3102446985921317</v>
      </c>
      <c r="M294" s="24">
        <v>51023051.978567436</v>
      </c>
      <c r="N294" s="20">
        <v>7</v>
      </c>
      <c r="O294" s="18" t="s">
        <v>583</v>
      </c>
      <c r="P294" s="18" t="s">
        <v>586</v>
      </c>
      <c r="Q294" s="18" t="s">
        <v>588</v>
      </c>
      <c r="R294" s="18" t="s">
        <v>915</v>
      </c>
      <c r="S294" s="18" t="s">
        <v>961</v>
      </c>
      <c r="T294" s="18" t="s">
        <v>961</v>
      </c>
      <c r="U294" s="18">
        <v>0</v>
      </c>
      <c r="V294" s="18" t="e">
        <v>#N/A</v>
      </c>
      <c r="W294" s="18">
        <v>1</v>
      </c>
      <c r="X294" s="83"/>
      <c r="Y294" s="70">
        <v>0.47093499999999999</v>
      </c>
      <c r="Z294" s="84">
        <v>0.12209399999999999</v>
      </c>
      <c r="AA294" s="84">
        <v>0.169465</v>
      </c>
      <c r="AB294" s="84">
        <v>-4.9430000000000002E-2</v>
      </c>
      <c r="AC294" s="84">
        <v>0.55693300000000001</v>
      </c>
      <c r="AD294" s="84">
        <v>0.145094</v>
      </c>
      <c r="AE294" s="84">
        <v>0.12209399999999999</v>
      </c>
      <c r="AF294" s="84">
        <v>-4.9430000000000002E-2</v>
      </c>
      <c r="AG294" s="71">
        <v>0.145094</v>
      </c>
      <c r="AI294" s="70">
        <v>0.45289200000000002</v>
      </c>
      <c r="AJ294" s="84">
        <v>0.10832899999999999</v>
      </c>
      <c r="AK294" s="84">
        <v>0.15511900000000001</v>
      </c>
      <c r="AL294" s="84">
        <v>-6.1089999999999998E-2</v>
      </c>
      <c r="AM294" s="84">
        <v>0.53783499999999995</v>
      </c>
      <c r="AN294" s="84">
        <v>0.131047</v>
      </c>
      <c r="AO294" s="84">
        <v>0.10832899999999999</v>
      </c>
      <c r="AP294" s="104">
        <v>-6.1089999999999998E-2</v>
      </c>
      <c r="AQ294" s="88">
        <v>0.131047</v>
      </c>
    </row>
    <row r="295" spans="2:43" ht="18">
      <c r="B295" s="14">
        <v>292</v>
      </c>
      <c r="C295" s="15">
        <v>56808</v>
      </c>
      <c r="D295" s="54">
        <v>36.916389000000002</v>
      </c>
      <c r="E295" s="54">
        <v>-82.338054999999898</v>
      </c>
      <c r="F295" s="13">
        <v>668</v>
      </c>
      <c r="G295" s="16">
        <v>56.3435193787994</v>
      </c>
      <c r="H295" s="13">
        <v>2736100.4</v>
      </c>
      <c r="I295" s="17">
        <v>0.47</v>
      </c>
      <c r="J295" s="18">
        <v>9.9879999999999995</v>
      </c>
      <c r="K295" s="19">
        <v>31.97</v>
      </c>
      <c r="L295" s="23">
        <v>7.2735622278583305</v>
      </c>
      <c r="M295" s="24">
        <v>46787199.600672729</v>
      </c>
      <c r="N295" s="20">
        <v>6</v>
      </c>
      <c r="O295" s="18" t="s">
        <v>72</v>
      </c>
      <c r="P295" s="18" t="s">
        <v>913</v>
      </c>
      <c r="Q295" s="18" t="s">
        <v>9</v>
      </c>
      <c r="R295" s="18" t="s">
        <v>493</v>
      </c>
      <c r="S295" s="18" t="s">
        <v>963</v>
      </c>
      <c r="T295" s="18" t="s">
        <v>962</v>
      </c>
      <c r="U295" s="18">
        <v>0</v>
      </c>
      <c r="V295" s="18" t="e">
        <v>#N/A</v>
      </c>
      <c r="W295" s="18">
        <v>1</v>
      </c>
      <c r="X295" s="83"/>
      <c r="Y295" s="70">
        <v>0.82405399999999995</v>
      </c>
      <c r="Z295" s="84">
        <v>-0.23057</v>
      </c>
      <c r="AA295" s="84">
        <v>0.40839900000000001</v>
      </c>
      <c r="AB295" s="84">
        <v>-0.34818500000000002</v>
      </c>
      <c r="AC295" s="84">
        <v>0.83329500000000001</v>
      </c>
      <c r="AD295" s="84">
        <v>-0.21479799999999999</v>
      </c>
      <c r="AE295" s="84">
        <v>-0.23057</v>
      </c>
      <c r="AF295" s="84">
        <v>-0.34818500000000002</v>
      </c>
      <c r="AG295" s="71">
        <v>-0.21479799999999999</v>
      </c>
      <c r="AI295" s="70">
        <v>0.938917</v>
      </c>
      <c r="AJ295" s="84">
        <v>-0.182118</v>
      </c>
      <c r="AK295" s="84">
        <v>0.49708799999999997</v>
      </c>
      <c r="AL295" s="84">
        <v>-0.30714000000000002</v>
      </c>
      <c r="AM295" s="84">
        <v>0.948739</v>
      </c>
      <c r="AN295" s="84">
        <v>-0.165353</v>
      </c>
      <c r="AO295" s="84">
        <v>-0.182118</v>
      </c>
      <c r="AP295" s="104">
        <v>-0.30714000000000002</v>
      </c>
      <c r="AQ295" s="88">
        <v>-0.165353</v>
      </c>
    </row>
    <row r="296" spans="2:43" ht="35">
      <c r="B296" s="14">
        <v>293</v>
      </c>
      <c r="C296" s="15">
        <v>7960</v>
      </c>
      <c r="D296" s="54">
        <v>32.654722</v>
      </c>
      <c r="E296" s="54">
        <v>-88.762221999999994</v>
      </c>
      <c r="F296" s="13">
        <v>0</v>
      </c>
      <c r="G296" s="16">
        <v>31.39</v>
      </c>
      <c r="H296" s="13">
        <v>0</v>
      </c>
      <c r="I296" s="21">
        <v>0.52</v>
      </c>
      <c r="J296" s="18">
        <v>7.585</v>
      </c>
      <c r="K296" s="19">
        <v>14</v>
      </c>
      <c r="L296" s="23">
        <v>4.1738008592490905</v>
      </c>
      <c r="M296" s="24">
        <v>0</v>
      </c>
      <c r="N296" s="20">
        <v>4</v>
      </c>
      <c r="O296" s="18" t="s">
        <v>67</v>
      </c>
      <c r="P296" s="18" t="s">
        <v>1196</v>
      </c>
      <c r="Q296" s="18" t="s">
        <v>1199</v>
      </c>
      <c r="R296" s="18" t="s">
        <v>1246</v>
      </c>
      <c r="S296" s="18" t="s">
        <v>1168</v>
      </c>
      <c r="T296" s="18" t="s">
        <v>964</v>
      </c>
      <c r="U296" s="18"/>
      <c r="V296" s="18"/>
      <c r="W296" s="18">
        <v>2</v>
      </c>
      <c r="X296" s="83" t="s">
        <v>1262</v>
      </c>
      <c r="Y296" s="70" t="e">
        <v>#N/A</v>
      </c>
      <c r="Z296" s="84" t="e">
        <v>#N/A</v>
      </c>
      <c r="AA296" s="84" t="e">
        <v>#N/A</v>
      </c>
      <c r="AB296" s="84" t="e">
        <v>#N/A</v>
      </c>
      <c r="AC296" s="84" t="e">
        <v>#N/A</v>
      </c>
      <c r="AD296" s="84" t="e">
        <v>#N/A</v>
      </c>
      <c r="AE296" s="84" t="e">
        <v>#N/A</v>
      </c>
      <c r="AF296" s="84" t="e">
        <v>#N/A</v>
      </c>
      <c r="AG296" s="71" t="e">
        <v>#N/A</v>
      </c>
      <c r="AI296" s="70">
        <v>0.75564799999999999</v>
      </c>
      <c r="AJ296" s="84">
        <v>0.160388</v>
      </c>
      <c r="AK296" s="84">
        <v>0.41770499999999999</v>
      </c>
      <c r="AL296" s="84">
        <v>-1.6989000000000001E-2</v>
      </c>
      <c r="AM296" s="84">
        <v>0.89564500000000002</v>
      </c>
      <c r="AN296" s="84">
        <v>0.184173</v>
      </c>
      <c r="AO296" s="84">
        <v>0.160388</v>
      </c>
      <c r="AP296" s="104">
        <v>-1.6989000000000001E-2</v>
      </c>
      <c r="AQ296" s="88">
        <v>0.184173</v>
      </c>
    </row>
    <row r="297" spans="2:43" ht="18">
      <c r="B297" s="14">
        <v>294</v>
      </c>
      <c r="C297" s="15">
        <v>57842</v>
      </c>
      <c r="D297" s="54">
        <v>39.53</v>
      </c>
      <c r="E297" s="54">
        <v>-87.424700000000001</v>
      </c>
      <c r="F297" s="13">
        <v>0</v>
      </c>
      <c r="G297" s="16">
        <v>136.25</v>
      </c>
      <c r="H297" s="13">
        <v>0</v>
      </c>
      <c r="I297" s="21">
        <v>0.08</v>
      </c>
      <c r="J297" s="18">
        <v>14.425000000000001</v>
      </c>
      <c r="K297" s="19">
        <v>35.549999999999997</v>
      </c>
      <c r="L297" s="23">
        <v>5.5712545050216571</v>
      </c>
      <c r="M297" s="24">
        <v>0</v>
      </c>
      <c r="N297" s="20">
        <v>23</v>
      </c>
      <c r="O297" s="18" t="s">
        <v>147</v>
      </c>
      <c r="P297" s="18" t="s">
        <v>1247</v>
      </c>
      <c r="Q297" s="18" t="s">
        <v>9</v>
      </c>
      <c r="R297" s="18" t="s">
        <v>1248</v>
      </c>
      <c r="S297" s="18" t="s">
        <v>966</v>
      </c>
      <c r="T297" s="18" t="s">
        <v>965</v>
      </c>
      <c r="U297" s="18"/>
      <c r="V297" s="18"/>
      <c r="W297" s="18">
        <v>2</v>
      </c>
      <c r="X297" s="83" t="s">
        <v>1237</v>
      </c>
      <c r="Y297" s="70" t="e">
        <v>#N/A</v>
      </c>
      <c r="Z297" s="84" t="e">
        <v>#N/A</v>
      </c>
      <c r="AA297" s="84" t="e">
        <v>#N/A</v>
      </c>
      <c r="AB297" s="84" t="e">
        <v>#N/A</v>
      </c>
      <c r="AC297" s="84" t="e">
        <v>#N/A</v>
      </c>
      <c r="AD297" s="84" t="e">
        <v>#N/A</v>
      </c>
      <c r="AE297" s="84" t="e">
        <v>#N/A</v>
      </c>
      <c r="AF297" s="84" t="e">
        <v>#N/A</v>
      </c>
      <c r="AG297" s="71" t="e">
        <v>#N/A</v>
      </c>
      <c r="AI297" s="70">
        <v>-0.74278100000000002</v>
      </c>
      <c r="AJ297" s="84">
        <v>-0.66427700000000001</v>
      </c>
      <c r="AK297" s="84">
        <v>-0.72706499999999996</v>
      </c>
      <c r="AL297" s="84">
        <v>-0.71559600000000001</v>
      </c>
      <c r="AM297" s="84">
        <v>-0.68924300000000005</v>
      </c>
      <c r="AN297" s="84">
        <v>-0.65739599999999998</v>
      </c>
      <c r="AO297" s="84">
        <v>-0.74278100000000002</v>
      </c>
      <c r="AP297" s="104">
        <v>-0.72706499999999996</v>
      </c>
      <c r="AQ297" s="88">
        <v>-0.68924300000000005</v>
      </c>
    </row>
    <row r="298" spans="2:43" ht="18">
      <c r="B298" s="14">
        <v>295</v>
      </c>
      <c r="C298" s="15">
        <v>1702</v>
      </c>
      <c r="D298" s="54">
        <v>43.644995999999999</v>
      </c>
      <c r="E298" s="54">
        <v>-83.840074000000001</v>
      </c>
      <c r="F298" s="13">
        <v>544</v>
      </c>
      <c r="G298" s="16">
        <v>44.098350450040904</v>
      </c>
      <c r="H298" s="13">
        <v>2284670.628</v>
      </c>
      <c r="I298" s="17">
        <v>0.48</v>
      </c>
      <c r="J298" s="18">
        <v>11.196</v>
      </c>
      <c r="K298" s="22">
        <v>24.154141389104669</v>
      </c>
      <c r="L298" s="23">
        <v>4.7419388645267571</v>
      </c>
      <c r="M298" s="24">
        <v>34732180.196656525</v>
      </c>
      <c r="N298" s="18">
        <v>60</v>
      </c>
      <c r="O298" s="18" t="s">
        <v>50</v>
      </c>
      <c r="P298" s="18" t="s">
        <v>1183</v>
      </c>
      <c r="Q298" s="18" t="s">
        <v>1207</v>
      </c>
      <c r="R298" s="18" t="s">
        <v>1224</v>
      </c>
      <c r="S298" s="18" t="s">
        <v>1169</v>
      </c>
      <c r="T298" s="18" t="s">
        <v>1169</v>
      </c>
      <c r="U298" s="18">
        <v>0</v>
      </c>
      <c r="V298" s="18" t="e">
        <v>#N/A</v>
      </c>
      <c r="W298" s="18">
        <v>1</v>
      </c>
      <c r="X298" s="83"/>
      <c r="Y298" s="70">
        <v>-0.32807199999999997</v>
      </c>
      <c r="Z298" s="84">
        <v>6.5055000000000002E-2</v>
      </c>
      <c r="AA298" s="84">
        <v>-0.24635000000000001</v>
      </c>
      <c r="AB298" s="84">
        <v>-9.7749000000000003E-2</v>
      </c>
      <c r="AC298" s="84">
        <v>-0.158362</v>
      </c>
      <c r="AD298" s="84">
        <v>8.6886000000000005E-2</v>
      </c>
      <c r="AE298" s="84">
        <v>-0.32807199999999997</v>
      </c>
      <c r="AF298" s="84">
        <v>-0.24635000000000001</v>
      </c>
      <c r="AG298" s="71">
        <v>-0.158362</v>
      </c>
      <c r="AI298" s="70" t="e">
        <v>#N/A</v>
      </c>
      <c r="AJ298" s="84" t="e">
        <v>#N/A</v>
      </c>
      <c r="AK298" s="84" t="e">
        <v>#N/A</v>
      </c>
      <c r="AL298" s="84" t="e">
        <v>#N/A</v>
      </c>
      <c r="AM298" s="84" t="e">
        <v>#N/A</v>
      </c>
      <c r="AN298" s="84" t="e">
        <v>#N/A</v>
      </c>
      <c r="AO298" s="84" t="e">
        <v>#N/A</v>
      </c>
      <c r="AP298" s="104" t="e">
        <v>#N/A</v>
      </c>
      <c r="AQ298" s="88" t="e">
        <v>#N/A</v>
      </c>
    </row>
    <row r="299" spans="2:43" ht="18">
      <c r="B299" s="14">
        <v>296</v>
      </c>
      <c r="C299" s="15">
        <v>1355</v>
      </c>
      <c r="D299" s="54">
        <v>37.788310000000003</v>
      </c>
      <c r="E299" s="54">
        <v>-84.712569999999999</v>
      </c>
      <c r="F299" s="13">
        <v>757.1</v>
      </c>
      <c r="G299" s="16">
        <v>56.218103037418743</v>
      </c>
      <c r="H299" s="13">
        <v>2031286.5</v>
      </c>
      <c r="I299" s="17">
        <v>0.31</v>
      </c>
      <c r="J299" s="18">
        <v>11.62</v>
      </c>
      <c r="K299" s="22">
        <v>28.880290066860571</v>
      </c>
      <c r="L299" s="23">
        <v>5.0918802313790392</v>
      </c>
      <c r="M299" s="24">
        <v>45187862.853002585</v>
      </c>
      <c r="N299" s="18">
        <v>62</v>
      </c>
      <c r="O299" s="18" t="s">
        <v>64</v>
      </c>
      <c r="P299" s="18" t="s">
        <v>153</v>
      </c>
      <c r="Q299" s="18" t="s">
        <v>1205</v>
      </c>
      <c r="R299" s="18" t="s">
        <v>1222</v>
      </c>
      <c r="S299" s="18" t="s">
        <v>1170</v>
      </c>
      <c r="T299" s="18" t="s">
        <v>1170</v>
      </c>
      <c r="U299" s="18">
        <v>0</v>
      </c>
      <c r="V299" s="18" t="e">
        <v>#N/A</v>
      </c>
      <c r="W299" s="18">
        <v>1</v>
      </c>
      <c r="X299" s="83"/>
      <c r="Y299" s="70">
        <v>-0.295985</v>
      </c>
      <c r="Z299" s="84">
        <v>-0.26321800000000001</v>
      </c>
      <c r="AA299" s="84">
        <v>-0.25814399999999998</v>
      </c>
      <c r="AB299" s="84">
        <v>-0.37584299999999998</v>
      </c>
      <c r="AC299" s="84">
        <v>-0.16905400000000001</v>
      </c>
      <c r="AD299" s="84">
        <v>-0.248116</v>
      </c>
      <c r="AE299" s="84">
        <v>-0.295985</v>
      </c>
      <c r="AF299" s="84">
        <v>-0.37584299999999998</v>
      </c>
      <c r="AG299" s="71">
        <v>-0.248116</v>
      </c>
      <c r="AI299" s="70" t="e">
        <v>#N/A</v>
      </c>
      <c r="AJ299" s="84" t="e">
        <v>#N/A</v>
      </c>
      <c r="AK299" s="84" t="e">
        <v>#N/A</v>
      </c>
      <c r="AL299" s="84" t="e">
        <v>#N/A</v>
      </c>
      <c r="AM299" s="84" t="e">
        <v>#N/A</v>
      </c>
      <c r="AN299" s="84" t="e">
        <v>#N/A</v>
      </c>
      <c r="AO299" s="84" t="e">
        <v>#N/A</v>
      </c>
      <c r="AP299" s="104" t="e">
        <v>#N/A</v>
      </c>
      <c r="AQ299" s="88" t="e">
        <v>#N/A</v>
      </c>
    </row>
    <row r="300" spans="2:43" ht="18">
      <c r="B300" s="14">
        <v>297</v>
      </c>
      <c r="C300" s="15">
        <v>3140</v>
      </c>
      <c r="D300" s="54">
        <v>40.096111000000001</v>
      </c>
      <c r="E300" s="54">
        <v>-76.696200000000005</v>
      </c>
      <c r="F300" s="13">
        <v>1567</v>
      </c>
      <c r="G300" s="16">
        <v>138.553554046508</v>
      </c>
      <c r="H300" s="13">
        <v>1000167.9</v>
      </c>
      <c r="I300" s="17">
        <v>7.0000000000000007E-2</v>
      </c>
      <c r="J300" s="18">
        <v>11.685</v>
      </c>
      <c r="K300" s="22">
        <v>24.137802874743322</v>
      </c>
      <c r="L300" s="23">
        <v>4.7190466878869781</v>
      </c>
      <c r="M300" s="24">
        <v>109715122.56056055</v>
      </c>
      <c r="N300" s="18" t="e">
        <v>#N/A</v>
      </c>
      <c r="O300" s="18" t="s">
        <v>15</v>
      </c>
      <c r="P300" s="18" t="s">
        <v>242</v>
      </c>
      <c r="Q300" s="18" t="s">
        <v>1212</v>
      </c>
      <c r="R300" s="18" t="s">
        <v>1259</v>
      </c>
      <c r="S300" s="18" t="s">
        <v>1171</v>
      </c>
      <c r="T300" s="18" t="s">
        <v>1171</v>
      </c>
      <c r="U300" s="18">
        <v>0</v>
      </c>
      <c r="V300" s="18" t="e">
        <v>#N/A</v>
      </c>
      <c r="W300" s="18">
        <v>3</v>
      </c>
      <c r="X300" s="83" t="s">
        <v>1261</v>
      </c>
      <c r="Y300" s="70">
        <v>-0.47813899999999998</v>
      </c>
      <c r="Z300" s="84">
        <v>-0.66612099999999996</v>
      </c>
      <c r="AA300" s="84">
        <v>-0.584256</v>
      </c>
      <c r="AB300" s="84">
        <v>-0.71715799999999996</v>
      </c>
      <c r="AC300" s="84">
        <v>-0.45172600000000002</v>
      </c>
      <c r="AD300" s="84">
        <v>-0.65927800000000003</v>
      </c>
      <c r="AE300" s="84">
        <v>-0.66612099999999996</v>
      </c>
      <c r="AF300" s="84">
        <v>-0.71715799999999996</v>
      </c>
      <c r="AG300" s="71">
        <v>-0.65927800000000003</v>
      </c>
      <c r="AI300" s="70" t="e">
        <v>#N/A</v>
      </c>
      <c r="AJ300" s="84" t="e">
        <v>#N/A</v>
      </c>
      <c r="AK300" s="84" t="e">
        <v>#N/A</v>
      </c>
      <c r="AL300" s="84" t="e">
        <v>#N/A</v>
      </c>
      <c r="AM300" s="84" t="e">
        <v>#N/A</v>
      </c>
      <c r="AN300" s="84" t="e">
        <v>#N/A</v>
      </c>
      <c r="AO300" s="84" t="e">
        <v>#N/A</v>
      </c>
      <c r="AP300" s="104" t="e">
        <v>#N/A</v>
      </c>
      <c r="AQ300" s="88" t="e">
        <v>#N/A</v>
      </c>
    </row>
    <row r="301" spans="2:43" ht="18">
      <c r="B301" s="14">
        <v>298</v>
      </c>
      <c r="C301" s="15">
        <v>6004</v>
      </c>
      <c r="D301" s="54">
        <v>39.366667</v>
      </c>
      <c r="E301" s="54">
        <v>-81.294443999999999</v>
      </c>
      <c r="F301" s="13">
        <v>1368</v>
      </c>
      <c r="G301" s="16">
        <v>47.916214496545514</v>
      </c>
      <c r="H301" s="13">
        <v>7000558.2000000002</v>
      </c>
      <c r="I301" s="17">
        <v>0.57999999999999996</v>
      </c>
      <c r="J301" s="18">
        <v>10.56</v>
      </c>
      <c r="K301" s="22">
        <v>29.186365503080079</v>
      </c>
      <c r="L301" s="23">
        <v>6.2639697876379969</v>
      </c>
      <c r="M301" s="24">
        <v>87268112.894564822</v>
      </c>
      <c r="N301" s="18">
        <v>40</v>
      </c>
      <c r="O301" s="18" t="s">
        <v>583</v>
      </c>
      <c r="P301" s="18" t="s">
        <v>789</v>
      </c>
      <c r="Q301" s="18" t="s">
        <v>788</v>
      </c>
      <c r="R301" s="18" t="s">
        <v>1226</v>
      </c>
      <c r="S301" s="18" t="s">
        <v>1172</v>
      </c>
      <c r="T301" s="18" t="s">
        <v>1172</v>
      </c>
      <c r="U301" s="18">
        <v>0</v>
      </c>
      <c r="V301" s="18" t="s">
        <v>1181</v>
      </c>
      <c r="W301" s="18">
        <v>1</v>
      </c>
      <c r="X301" s="83"/>
      <c r="Y301" s="70">
        <v>0.314162</v>
      </c>
      <c r="Z301" s="84">
        <v>-5.0298000000000002E-2</v>
      </c>
      <c r="AA301" s="84">
        <v>4.6941999999999998E-2</v>
      </c>
      <c r="AB301" s="84">
        <v>-0.19547</v>
      </c>
      <c r="AC301" s="84">
        <v>0.39024199999999998</v>
      </c>
      <c r="AD301" s="84">
        <v>-3.0831000000000001E-2</v>
      </c>
      <c r="AE301" s="84">
        <v>-5.0298000000000002E-2</v>
      </c>
      <c r="AF301" s="84">
        <v>-0.19547</v>
      </c>
      <c r="AG301" s="71">
        <v>-3.0831000000000001E-2</v>
      </c>
      <c r="AI301" s="70">
        <v>0.25847100000000001</v>
      </c>
      <c r="AJ301" s="84">
        <v>-9.0543999999999999E-2</v>
      </c>
      <c r="AK301" s="84">
        <v>2.5760000000000002E-3</v>
      </c>
      <c r="AL301" s="84">
        <v>-0.22956299999999999</v>
      </c>
      <c r="AM301" s="84">
        <v>0.33132699999999998</v>
      </c>
      <c r="AN301" s="84">
        <v>-7.1901999999999994E-2</v>
      </c>
      <c r="AO301" s="84">
        <v>-9.0543999999999999E-2</v>
      </c>
      <c r="AP301" s="104">
        <v>-0.22956299999999999</v>
      </c>
      <c r="AQ301" s="88">
        <v>-7.1901999999999994E-2</v>
      </c>
    </row>
    <row r="302" spans="2:43" ht="18">
      <c r="B302" s="14">
        <v>299</v>
      </c>
      <c r="C302" s="15">
        <v>3809</v>
      </c>
      <c r="D302" s="54">
        <v>37.214399999999998</v>
      </c>
      <c r="E302" s="54">
        <v>-76.461100000000002</v>
      </c>
      <c r="F302" s="13">
        <v>375</v>
      </c>
      <c r="G302" s="16">
        <v>118.13435486821224</v>
      </c>
      <c r="H302" s="13">
        <v>362709.64</v>
      </c>
      <c r="I302" s="17">
        <v>0.11</v>
      </c>
      <c r="J302" s="18">
        <v>11.438000000000001</v>
      </c>
      <c r="K302" s="22">
        <v>39.483225440211676</v>
      </c>
      <c r="L302" s="23">
        <v>7.2853741020930673</v>
      </c>
      <c r="M302" s="24">
        <v>25885047.422587991</v>
      </c>
      <c r="N302" s="18">
        <v>62</v>
      </c>
      <c r="O302" s="18" t="s">
        <v>72</v>
      </c>
      <c r="P302" s="18" t="s">
        <v>242</v>
      </c>
      <c r="Q302" s="18" t="s">
        <v>1173</v>
      </c>
      <c r="R302" s="18" t="s">
        <v>1225</v>
      </c>
      <c r="S302" s="18" t="s">
        <v>1173</v>
      </c>
      <c r="T302" s="18" t="s">
        <v>1173</v>
      </c>
      <c r="U302" s="18">
        <v>0</v>
      </c>
      <c r="V302" s="18" t="e">
        <v>#N/A</v>
      </c>
      <c r="W302" s="18">
        <v>1</v>
      </c>
      <c r="X302" s="83"/>
      <c r="Y302" s="70">
        <v>-0.64112999999999998</v>
      </c>
      <c r="Z302" s="84">
        <v>-0.64347100000000002</v>
      </c>
      <c r="AA302" s="84">
        <v>-0.68940800000000002</v>
      </c>
      <c r="AB302" s="84">
        <v>-0.69796999999999998</v>
      </c>
      <c r="AC302" s="84">
        <v>-0.58157599999999998</v>
      </c>
      <c r="AD302" s="84">
        <v>-0.63616300000000003</v>
      </c>
      <c r="AE302" s="84">
        <v>-0.64347100000000002</v>
      </c>
      <c r="AF302" s="84">
        <v>-0.69796999999999998</v>
      </c>
      <c r="AG302" s="71">
        <v>-0.63616300000000003</v>
      </c>
      <c r="AI302" s="70" t="e">
        <v>#N/A</v>
      </c>
      <c r="AJ302" s="84" t="e">
        <v>#N/A</v>
      </c>
      <c r="AK302" s="84" t="e">
        <v>#N/A</v>
      </c>
      <c r="AL302" s="84" t="e">
        <v>#N/A</v>
      </c>
      <c r="AM302" s="84" t="e">
        <v>#N/A</v>
      </c>
      <c r="AN302" s="84" t="e">
        <v>#N/A</v>
      </c>
      <c r="AO302" s="84" t="e">
        <v>#N/A</v>
      </c>
      <c r="AP302" s="104" t="e">
        <v>#N/A</v>
      </c>
      <c r="AQ302" s="88" t="e">
        <v>#N/A</v>
      </c>
    </row>
    <row r="303" spans="2:43" ht="18">
      <c r="B303" s="14">
        <v>300</v>
      </c>
      <c r="C303" s="15">
        <v>6639</v>
      </c>
      <c r="D303" s="54">
        <v>37.646099999999997</v>
      </c>
      <c r="E303" s="54">
        <v>-87.5</v>
      </c>
      <c r="F303" s="13">
        <v>586</v>
      </c>
      <c r="G303" s="16">
        <v>37.458790445179758</v>
      </c>
      <c r="H303" s="13">
        <v>3048331.8</v>
      </c>
      <c r="I303" s="17">
        <v>0.59</v>
      </c>
      <c r="J303" s="18">
        <v>11.081</v>
      </c>
      <c r="K303" s="22">
        <v>20.826418929065937</v>
      </c>
      <c r="L303" s="23">
        <v>5.1186847369094313</v>
      </c>
      <c r="M303" s="24">
        <v>35097537.544288322</v>
      </c>
      <c r="N303" s="18">
        <v>40</v>
      </c>
      <c r="O303" s="18" t="s">
        <v>64</v>
      </c>
      <c r="P303" s="18" t="s">
        <v>328</v>
      </c>
      <c r="Q303" s="18" t="s">
        <v>705</v>
      </c>
      <c r="R303" s="18" t="s">
        <v>1223</v>
      </c>
      <c r="S303" s="18" t="s">
        <v>1174</v>
      </c>
      <c r="T303" s="18" t="s">
        <v>1174</v>
      </c>
      <c r="U303" s="18">
        <v>0</v>
      </c>
      <c r="V303" s="18" t="e">
        <v>#N/A</v>
      </c>
      <c r="W303" s="18">
        <v>1</v>
      </c>
      <c r="X303" s="83"/>
      <c r="Y303" s="70">
        <v>-0.31154500000000002</v>
      </c>
      <c r="Z303" s="84">
        <v>-0.169909</v>
      </c>
      <c r="AA303" s="84">
        <v>-0.26621400000000001</v>
      </c>
      <c r="AB303" s="84">
        <v>-0.29679699999999998</v>
      </c>
      <c r="AC303" s="84">
        <v>-0.165994</v>
      </c>
      <c r="AD303" s="84">
        <v>-0.152894</v>
      </c>
      <c r="AE303" s="84">
        <v>-0.31154500000000002</v>
      </c>
      <c r="AF303" s="84">
        <v>-0.29679699999999998</v>
      </c>
      <c r="AG303" s="71">
        <v>-0.165994</v>
      </c>
      <c r="AI303" s="70" t="e">
        <v>#N/A</v>
      </c>
      <c r="AJ303" s="84" t="e">
        <v>#N/A</v>
      </c>
      <c r="AK303" s="84" t="e">
        <v>#N/A</v>
      </c>
      <c r="AL303" s="84" t="e">
        <v>#N/A</v>
      </c>
      <c r="AM303" s="84" t="e">
        <v>#N/A</v>
      </c>
      <c r="AN303" s="84" t="e">
        <v>#N/A</v>
      </c>
      <c r="AO303" s="84" t="e">
        <v>#N/A</v>
      </c>
      <c r="AP303" s="104" t="e">
        <v>#N/A</v>
      </c>
      <c r="AQ303" s="88" t="e">
        <v>#N/A</v>
      </c>
    </row>
    <row r="304" spans="2:43" ht="18">
      <c r="B304" s="14">
        <v>301</v>
      </c>
      <c r="C304" s="15">
        <v>56</v>
      </c>
      <c r="D304" s="54">
        <v>31.488019000000001</v>
      </c>
      <c r="E304" s="54">
        <v>-87.910747000000001</v>
      </c>
      <c r="F304" s="13">
        <v>538</v>
      </c>
      <c r="G304" s="16">
        <v>62.506910732250113</v>
      </c>
      <c r="H304" s="13">
        <v>1245578.2</v>
      </c>
      <c r="I304" s="17">
        <v>0.26</v>
      </c>
      <c r="J304" s="18">
        <v>11.804</v>
      </c>
      <c r="K304" s="22">
        <v>31.568557659267491</v>
      </c>
      <c r="L304" s="23">
        <v>4.9066353447274649</v>
      </c>
      <c r="M304" s="24">
        <v>32424540.110868141</v>
      </c>
      <c r="N304" s="18">
        <v>50</v>
      </c>
      <c r="O304" s="18" t="s">
        <v>1</v>
      </c>
      <c r="P304" s="18" t="s">
        <v>43</v>
      </c>
      <c r="Q304" s="18" t="s">
        <v>44</v>
      </c>
      <c r="R304" s="18" t="s">
        <v>1219</v>
      </c>
      <c r="S304" s="18" t="s">
        <v>1175</v>
      </c>
      <c r="T304" s="18" t="s">
        <v>1175</v>
      </c>
      <c r="U304" s="18">
        <v>0</v>
      </c>
      <c r="V304" s="18" t="s">
        <v>1181</v>
      </c>
      <c r="W304" s="18">
        <v>1</v>
      </c>
      <c r="X304" s="83"/>
      <c r="Y304" s="70">
        <v>0.50790500000000005</v>
      </c>
      <c r="Z304" s="84">
        <v>-0.374975</v>
      </c>
      <c r="AA304" s="84">
        <v>0.16517200000000001</v>
      </c>
      <c r="AB304" s="84">
        <v>-0.47051599999999999</v>
      </c>
      <c r="AC304" s="84">
        <v>0.52481199999999995</v>
      </c>
      <c r="AD304" s="84">
        <v>-0.36216300000000001</v>
      </c>
      <c r="AE304" s="84">
        <v>-0.374975</v>
      </c>
      <c r="AF304" s="84">
        <v>-0.47051599999999999</v>
      </c>
      <c r="AG304" s="71">
        <v>-0.36216300000000001</v>
      </c>
      <c r="AI304" s="70">
        <v>0.64083299999999999</v>
      </c>
      <c r="AJ304" s="84">
        <v>-0.31987599999999999</v>
      </c>
      <c r="AK304" s="84">
        <v>0.26788600000000001</v>
      </c>
      <c r="AL304" s="84">
        <v>-0.42383999999999999</v>
      </c>
      <c r="AM304" s="84">
        <v>0.65922999999999998</v>
      </c>
      <c r="AN304" s="84">
        <v>-0.30593599999999999</v>
      </c>
      <c r="AO304" s="84">
        <v>-0.31987599999999999</v>
      </c>
      <c r="AP304" s="104">
        <v>-0.42383999999999999</v>
      </c>
      <c r="AQ304" s="88">
        <v>-0.30593599999999999</v>
      </c>
    </row>
    <row r="305" spans="2:43" ht="18">
      <c r="B305" s="14">
        <v>302</v>
      </c>
      <c r="C305" s="15">
        <v>3</v>
      </c>
      <c r="D305" s="54">
        <v>31.006900000000002</v>
      </c>
      <c r="E305" s="54">
        <v>-88.010300000000001</v>
      </c>
      <c r="F305" s="13">
        <v>1192.5</v>
      </c>
      <c r="G305" s="16">
        <v>53.647083914839961</v>
      </c>
      <c r="H305" s="13">
        <v>3634296.96</v>
      </c>
      <c r="I305" s="17">
        <v>0.35</v>
      </c>
      <c r="J305" s="18">
        <v>10.154999999999999</v>
      </c>
      <c r="K305" s="22">
        <v>28.908366901607604</v>
      </c>
      <c r="L305" s="23">
        <v>4.9334101021035526</v>
      </c>
      <c r="M305" s="24">
        <v>71978366.698982403</v>
      </c>
      <c r="N305" s="18">
        <v>50</v>
      </c>
      <c r="O305" s="18" t="s">
        <v>1</v>
      </c>
      <c r="P305" s="18" t="s">
        <v>1182</v>
      </c>
      <c r="Q305" s="18" t="s">
        <v>1193</v>
      </c>
      <c r="R305" s="18" t="s">
        <v>1218</v>
      </c>
      <c r="S305" s="18" t="s">
        <v>1176</v>
      </c>
      <c r="T305" s="18" t="s">
        <v>1176</v>
      </c>
      <c r="U305" s="18">
        <v>0</v>
      </c>
      <c r="V305" s="18" t="e">
        <v>#N/A</v>
      </c>
      <c r="W305" s="18">
        <v>1</v>
      </c>
      <c r="X305" s="83"/>
      <c r="Y305" s="70">
        <v>0.59130400000000005</v>
      </c>
      <c r="Z305" s="84">
        <v>-0.31354100000000001</v>
      </c>
      <c r="AA305" s="84">
        <v>0.23174700000000001</v>
      </c>
      <c r="AB305" s="84">
        <v>-0.41847299999999998</v>
      </c>
      <c r="AC305" s="84">
        <v>0.61454799999999998</v>
      </c>
      <c r="AD305" s="84">
        <v>-0.29947000000000001</v>
      </c>
      <c r="AE305" s="84">
        <v>-0.31354100000000001</v>
      </c>
      <c r="AF305" s="84">
        <v>-0.41847299999999998</v>
      </c>
      <c r="AG305" s="71">
        <v>-0.29947000000000001</v>
      </c>
      <c r="AI305" s="70" t="e">
        <v>#N/A</v>
      </c>
      <c r="AJ305" s="84" t="e">
        <v>#N/A</v>
      </c>
      <c r="AK305" s="84" t="e">
        <v>#N/A</v>
      </c>
      <c r="AL305" s="84" t="e">
        <v>#N/A</v>
      </c>
      <c r="AM305" s="84" t="e">
        <v>#N/A</v>
      </c>
      <c r="AN305" s="84" t="e">
        <v>#N/A</v>
      </c>
      <c r="AO305" s="84" t="e">
        <v>#N/A</v>
      </c>
      <c r="AP305" s="104" t="e">
        <v>#N/A</v>
      </c>
      <c r="AQ305" s="88" t="e">
        <v>#N/A</v>
      </c>
    </row>
    <row r="306" spans="2:43" ht="18">
      <c r="B306" s="14">
        <v>303</v>
      </c>
      <c r="C306" s="15">
        <v>1378</v>
      </c>
      <c r="D306" s="54">
        <v>37.260800000000003</v>
      </c>
      <c r="E306" s="54">
        <v>-86.978300000000004</v>
      </c>
      <c r="F306" s="13">
        <v>1150.2</v>
      </c>
      <c r="G306" s="16">
        <v>42.471359209114084</v>
      </c>
      <c r="H306" s="13">
        <v>3822910.8709999998</v>
      </c>
      <c r="I306" s="17">
        <v>0.38</v>
      </c>
      <c r="J306" s="18">
        <v>9.9329999999999998</v>
      </c>
      <c r="K306" s="22">
        <v>19.250844661659929</v>
      </c>
      <c r="L306" s="23">
        <v>5.1112197571132985</v>
      </c>
      <c r="M306" s="24">
        <v>69230219.920137703</v>
      </c>
      <c r="N306" s="18">
        <v>49</v>
      </c>
      <c r="O306" s="18" t="s">
        <v>64</v>
      </c>
      <c r="P306" s="18" t="s">
        <v>1188</v>
      </c>
      <c r="Q306" s="18" t="s">
        <v>1206</v>
      </c>
      <c r="R306" s="18" t="s">
        <v>30</v>
      </c>
      <c r="S306" s="18" t="s">
        <v>1177</v>
      </c>
      <c r="T306" s="18" t="s">
        <v>1177</v>
      </c>
      <c r="U306" s="18">
        <v>0</v>
      </c>
      <c r="V306" s="18" t="e">
        <v>#N/A</v>
      </c>
      <c r="W306" s="18">
        <v>1</v>
      </c>
      <c r="X306" s="83"/>
      <c r="Y306" s="70">
        <v>-6.7991999999999997E-2</v>
      </c>
      <c r="Z306" s="84">
        <v>-1.3154000000000001E-2</v>
      </c>
      <c r="AA306" s="84">
        <v>-0.18951399999999999</v>
      </c>
      <c r="AB306" s="84">
        <v>-0.16400300000000001</v>
      </c>
      <c r="AC306" s="84">
        <v>0.100018</v>
      </c>
      <c r="AD306" s="84">
        <v>7.0740000000000004E-3</v>
      </c>
      <c r="AE306" s="84">
        <v>-6.7991999999999997E-2</v>
      </c>
      <c r="AF306" s="84">
        <v>-0.18951399999999999</v>
      </c>
      <c r="AG306" s="71">
        <v>7.0740000000000004E-3</v>
      </c>
      <c r="AI306" s="70" t="e">
        <v>#N/A</v>
      </c>
      <c r="AJ306" s="84" t="e">
        <v>#N/A</v>
      </c>
      <c r="AK306" s="84" t="e">
        <v>#N/A</v>
      </c>
      <c r="AL306" s="84" t="e">
        <v>#N/A</v>
      </c>
      <c r="AM306" s="84" t="e">
        <v>#N/A</v>
      </c>
      <c r="AN306" s="84" t="e">
        <v>#N/A</v>
      </c>
      <c r="AO306" s="84" t="e">
        <v>#N/A</v>
      </c>
      <c r="AP306" s="104" t="e">
        <v>#N/A</v>
      </c>
      <c r="AQ306" s="88" t="e">
        <v>#N/A</v>
      </c>
    </row>
    <row r="307" spans="2:43" ht="18">
      <c r="B307" s="14">
        <v>304</v>
      </c>
      <c r="C307" s="15">
        <v>6073</v>
      </c>
      <c r="D307" s="54">
        <v>30.5322</v>
      </c>
      <c r="E307" s="54">
        <v>-88.555300000000003</v>
      </c>
      <c r="F307" s="13">
        <v>1096.5999999999999</v>
      </c>
      <c r="G307" s="16">
        <v>64.323277850827225</v>
      </c>
      <c r="H307" s="13">
        <v>2330344.46</v>
      </c>
      <c r="I307" s="17">
        <v>0.24</v>
      </c>
      <c r="J307" s="18">
        <v>11.468999999999999</v>
      </c>
      <c r="K307" s="22">
        <v>31.599502157966072</v>
      </c>
      <c r="L307" s="23">
        <v>4.1986606471571584</v>
      </c>
      <c r="M307" s="24">
        <v>66473343.817618966</v>
      </c>
      <c r="N307" s="18">
        <v>42</v>
      </c>
      <c r="O307" s="18" t="s">
        <v>67</v>
      </c>
      <c r="P307" s="18" t="s">
        <v>99</v>
      </c>
      <c r="Q307" s="18" t="s">
        <v>1213</v>
      </c>
      <c r="R307" s="18" t="s">
        <v>1227</v>
      </c>
      <c r="S307" s="18" t="s">
        <v>1178</v>
      </c>
      <c r="T307" s="18" t="s">
        <v>1178</v>
      </c>
      <c r="U307" s="18">
        <v>0</v>
      </c>
      <c r="V307" s="18" t="e">
        <v>#N/A</v>
      </c>
      <c r="W307" s="18">
        <v>1</v>
      </c>
      <c r="X307" s="83"/>
      <c r="Y307" s="70">
        <v>0.172207</v>
      </c>
      <c r="Z307" s="84">
        <v>-0.43321900000000002</v>
      </c>
      <c r="AA307" s="84">
        <v>-7.6800999999999994E-2</v>
      </c>
      <c r="AB307" s="84">
        <v>-0.51985800000000004</v>
      </c>
      <c r="AC307" s="84">
        <v>0.21576799999999999</v>
      </c>
      <c r="AD307" s="84">
        <v>-0.42160199999999998</v>
      </c>
      <c r="AE307" s="84">
        <v>-0.43321900000000002</v>
      </c>
      <c r="AF307" s="84">
        <v>-0.51985800000000004</v>
      </c>
      <c r="AG307" s="71">
        <v>-0.42160199999999998</v>
      </c>
      <c r="AI307" s="70" t="e">
        <v>#N/A</v>
      </c>
      <c r="AJ307" s="84" t="e">
        <v>#N/A</v>
      </c>
      <c r="AK307" s="84" t="e">
        <v>#N/A</v>
      </c>
      <c r="AL307" s="84" t="e">
        <v>#N/A</v>
      </c>
      <c r="AM307" s="84" t="e">
        <v>#N/A</v>
      </c>
      <c r="AN307" s="84" t="e">
        <v>#N/A</v>
      </c>
      <c r="AO307" s="84" t="e">
        <v>#N/A</v>
      </c>
      <c r="AP307" s="104" t="e">
        <v>#N/A</v>
      </c>
      <c r="AQ307" s="88" t="e">
        <v>#N/A</v>
      </c>
    </row>
    <row r="308" spans="2:43" ht="18">
      <c r="B308" s="14">
        <v>305</v>
      </c>
      <c r="C308" s="15">
        <v>2963</v>
      </c>
      <c r="D308" s="54">
        <v>36.431699999999999</v>
      </c>
      <c r="E308" s="54">
        <v>-95.700800000000001</v>
      </c>
      <c r="F308" s="13">
        <v>473</v>
      </c>
      <c r="G308" s="16">
        <v>30.814175286799546</v>
      </c>
      <c r="H308" s="13">
        <v>2621945.1</v>
      </c>
      <c r="I308" s="17">
        <v>0.63</v>
      </c>
      <c r="J308" s="18">
        <v>10.401999999999999</v>
      </c>
      <c r="K308" s="22">
        <v>16.247777757574532</v>
      </c>
      <c r="L308" s="23">
        <v>3.7469157393165449</v>
      </c>
      <c r="M308" s="24">
        <v>28368087.263589744</v>
      </c>
      <c r="N308" s="18">
        <v>40</v>
      </c>
      <c r="O308" s="18" t="s">
        <v>12</v>
      </c>
      <c r="P308" s="18" t="s">
        <v>1192</v>
      </c>
      <c r="Q308" s="18" t="s">
        <v>1211</v>
      </c>
      <c r="R308" s="18" t="s">
        <v>1220</v>
      </c>
      <c r="S308" s="18" t="s">
        <v>1179</v>
      </c>
      <c r="T308" s="18" t="s">
        <v>1179</v>
      </c>
      <c r="U308" s="18">
        <v>0</v>
      </c>
      <c r="V308" s="18" t="e">
        <v>#N/A</v>
      </c>
      <c r="W308" s="18">
        <v>1</v>
      </c>
      <c r="X308" s="83"/>
      <c r="Y308" s="70">
        <v>4.4746000000000001E-2</v>
      </c>
      <c r="Z308" s="84">
        <v>0.26618599999999998</v>
      </c>
      <c r="AA308" s="84">
        <v>-6.4589999999999995E-2</v>
      </c>
      <c r="AB308" s="84">
        <v>7.2636999999999993E-2</v>
      </c>
      <c r="AC308" s="84">
        <v>0.284659</v>
      </c>
      <c r="AD308" s="84">
        <v>0.29214000000000001</v>
      </c>
      <c r="AE308" s="84">
        <v>4.4746000000000001E-2</v>
      </c>
      <c r="AF308" s="84">
        <v>-6.4589999999999995E-2</v>
      </c>
      <c r="AG308" s="71">
        <v>0.284659</v>
      </c>
      <c r="AI308" s="70" t="e">
        <v>#N/A</v>
      </c>
      <c r="AJ308" s="84" t="e">
        <v>#N/A</v>
      </c>
      <c r="AK308" s="84" t="e">
        <v>#N/A</v>
      </c>
      <c r="AL308" s="84" t="e">
        <v>#N/A</v>
      </c>
      <c r="AM308" s="84" t="e">
        <v>#N/A</v>
      </c>
      <c r="AN308" s="84" t="e">
        <v>#N/A</v>
      </c>
      <c r="AO308" s="84" t="e">
        <v>#N/A</v>
      </c>
      <c r="AP308" s="104" t="e">
        <v>#N/A</v>
      </c>
      <c r="AQ308" s="88" t="e">
        <v>#N/A</v>
      </c>
    </row>
    <row r="309" spans="2:43" ht="18.5" thickBot="1">
      <c r="B309" s="25">
        <v>306</v>
      </c>
      <c r="C309" s="26">
        <v>676</v>
      </c>
      <c r="D309" s="55">
        <v>28.080100000000002</v>
      </c>
      <c r="E309" s="55">
        <v>-81.922899999999998</v>
      </c>
      <c r="F309" s="27">
        <v>363.8</v>
      </c>
      <c r="G309" s="28">
        <v>53.822609485187883</v>
      </c>
      <c r="H309" s="27">
        <v>1526916.9</v>
      </c>
      <c r="I309" s="29">
        <v>0.48</v>
      </c>
      <c r="J309" s="30">
        <v>11.164999999999999</v>
      </c>
      <c r="K309" s="31">
        <v>31.504962848253623</v>
      </c>
      <c r="L309" s="32">
        <v>8.0705332544287405</v>
      </c>
      <c r="M309" s="33">
        <v>21754158.199963834</v>
      </c>
      <c r="N309" s="30">
        <v>37</v>
      </c>
      <c r="O309" s="30" t="s">
        <v>94</v>
      </c>
      <c r="P309" s="30" t="s">
        <v>1184</v>
      </c>
      <c r="Q309" s="30" t="s">
        <v>1200</v>
      </c>
      <c r="R309" s="30" t="s">
        <v>1221</v>
      </c>
      <c r="S309" s="30" t="s">
        <v>1180</v>
      </c>
      <c r="T309" s="30" t="s">
        <v>1180</v>
      </c>
      <c r="U309" s="30">
        <v>0</v>
      </c>
      <c r="V309" s="30" t="e">
        <v>#N/A</v>
      </c>
      <c r="W309" s="30">
        <v>1</v>
      </c>
      <c r="X309" s="86"/>
      <c r="Y309" s="72">
        <v>0.751799</v>
      </c>
      <c r="Z309" s="89">
        <v>-0.233652</v>
      </c>
      <c r="AA309" s="89">
        <v>0.36572900000000003</v>
      </c>
      <c r="AB309" s="89">
        <v>-0.350796</v>
      </c>
      <c r="AC309" s="89">
        <v>0.78266800000000003</v>
      </c>
      <c r="AD309" s="89">
        <v>-0.217943</v>
      </c>
      <c r="AE309" s="89">
        <v>-0.233652</v>
      </c>
      <c r="AF309" s="89">
        <v>-0.350796</v>
      </c>
      <c r="AG309" s="98">
        <v>-0.217943</v>
      </c>
      <c r="AI309" s="72" t="e">
        <v>#N/A</v>
      </c>
      <c r="AJ309" s="89" t="e">
        <v>#N/A</v>
      </c>
      <c r="AK309" s="89" t="e">
        <v>#N/A</v>
      </c>
      <c r="AL309" s="89" t="e">
        <v>#N/A</v>
      </c>
      <c r="AM309" s="89" t="e">
        <v>#N/A</v>
      </c>
      <c r="AN309" s="89" t="e">
        <v>#N/A</v>
      </c>
      <c r="AO309" s="89" t="e">
        <v>#N/A</v>
      </c>
      <c r="AP309" s="107" t="e">
        <v>#N/A</v>
      </c>
      <c r="AQ309" s="108" t="e">
        <v>#N/A</v>
      </c>
    </row>
  </sheetData>
  <sheetProtection formatColumns="0" formatRows="0" autoFilter="0"/>
  <autoFilter ref="B5:X309" xr:uid="{5B353EE4-8F77-8C41-82E6-9BE004F9320C}"/>
  <mergeCells count="10">
    <mergeCell ref="Y4:AG4"/>
    <mergeCell ref="Y3:AQ3"/>
    <mergeCell ref="AI4:AQ4"/>
    <mergeCell ref="B4:C4"/>
    <mergeCell ref="B5:B6"/>
    <mergeCell ref="U5:U6"/>
    <mergeCell ref="V5:V6"/>
    <mergeCell ref="X5:X6"/>
    <mergeCell ref="W5:W6"/>
    <mergeCell ref="C5:C6"/>
  </mergeCells>
  <conditionalFormatting sqref="AO7:AQ62 AO293:AQ309 AO285:AQ290 AO271:AQ281 AO265:AQ269 AO258:AQ263 AO249:AQ250 AO231:AQ247 AO226:AQ229 AO215:AQ224 AO205:AQ213 AO177:AQ203 AO143:AQ175 AO139:AQ140 AO137:AQ137 AO135:AQ135 AO126:AQ133 AO118:AQ124 AO112:AQ116 AO90:AQ110 AO78:AQ87 AO66:AQ75 AO252:AQ256">
    <cfRule type="cellIs" dxfId="11" priority="7" operator="between">
      <formula>-0.25</formula>
      <formula>0.25</formula>
    </cfRule>
    <cfRule type="cellIs" dxfId="10" priority="8" operator="greaterThan">
      <formula>0.25</formula>
    </cfRule>
    <cfRule type="cellIs" dxfId="9" priority="9" operator="lessThan">
      <formula>-0.25</formula>
    </cfRule>
  </conditionalFormatting>
  <conditionalFormatting sqref="AE7:AG309">
    <cfRule type="cellIs" dxfId="8" priority="1" operator="between">
      <formula>-0.25</formula>
      <formula>0.25</formula>
    </cfRule>
    <cfRule type="cellIs" dxfId="7" priority="2" operator="lessThan">
      <formula>-0.25</formula>
    </cfRule>
    <cfRule type="cellIs" dxfId="6" priority="3" operator="greaterThan">
      <formula>0.25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EB784-067E-1846-8EFB-D8B51EB99EDF}">
  <dimension ref="A1:AD261"/>
  <sheetViews>
    <sheetView workbookViewId="0">
      <selection activeCell="D30" sqref="D30"/>
    </sheetView>
  </sheetViews>
  <sheetFormatPr defaultColWidth="10.90625" defaultRowHeight="12.5"/>
  <cols>
    <col min="1" max="1" width="10.81640625" style="10"/>
    <col min="2" max="2" width="14.36328125" style="10" bestFit="1" customWidth="1"/>
    <col min="3" max="3" width="10.36328125" style="10" bestFit="1" customWidth="1"/>
    <col min="4" max="4" width="12.453125" style="10" bestFit="1" customWidth="1"/>
    <col min="5" max="5" width="14.6328125" style="10" bestFit="1" customWidth="1"/>
    <col min="6" max="7" width="16.36328125" style="10" bestFit="1" customWidth="1"/>
    <col min="8" max="8" width="28.81640625" style="10" bestFit="1" customWidth="1"/>
    <col min="9" max="9" width="17.453125" style="10" bestFit="1" customWidth="1"/>
    <col min="10" max="17" width="17.81640625" style="10" customWidth="1"/>
    <col min="18" max="18" width="39.1796875" style="10" customWidth="1"/>
    <col min="20" max="29" width="17.81640625" customWidth="1"/>
    <col min="30" max="30" width="111.453125" bestFit="1" customWidth="1"/>
  </cols>
  <sheetData>
    <row r="1" spans="2:30" ht="13" thickBot="1"/>
    <row r="2" spans="2:30" ht="18.5" thickBot="1">
      <c r="B2" s="140" t="s">
        <v>1294</v>
      </c>
      <c r="C2" s="141"/>
      <c r="D2" s="141"/>
      <c r="E2" s="141"/>
      <c r="F2" s="141"/>
      <c r="G2" s="141"/>
      <c r="H2" s="142"/>
      <c r="J2" s="140" t="s">
        <v>1293</v>
      </c>
      <c r="K2" s="141"/>
      <c r="L2" s="141"/>
      <c r="M2" s="141"/>
      <c r="N2" s="141"/>
      <c r="O2" s="141"/>
      <c r="P2" s="141"/>
      <c r="Q2" s="141"/>
      <c r="R2" s="142"/>
      <c r="T2" s="133" t="s">
        <v>1295</v>
      </c>
      <c r="U2" s="134"/>
      <c r="V2" s="134"/>
      <c r="W2" s="134"/>
      <c r="X2" s="134"/>
      <c r="Y2" s="134"/>
      <c r="Z2" s="134"/>
      <c r="AA2" s="134"/>
      <c r="AB2" s="134"/>
      <c r="AC2" s="134"/>
      <c r="AD2" s="135"/>
    </row>
    <row r="3" spans="2:30" ht="44" customHeight="1">
      <c r="B3" s="143" t="s">
        <v>1234</v>
      </c>
      <c r="C3" s="143" t="s">
        <v>1233</v>
      </c>
      <c r="D3" s="143" t="s">
        <v>1274</v>
      </c>
      <c r="E3" s="143" t="s">
        <v>1275</v>
      </c>
      <c r="F3" s="143" t="s">
        <v>1290</v>
      </c>
      <c r="G3" s="136" t="s">
        <v>1291</v>
      </c>
      <c r="H3" s="136" t="s">
        <v>1288</v>
      </c>
      <c r="J3" s="143" t="s">
        <v>1234</v>
      </c>
      <c r="K3" s="143" t="s">
        <v>1233</v>
      </c>
      <c r="L3" s="143" t="s">
        <v>1274</v>
      </c>
      <c r="M3" s="143" t="s">
        <v>1275</v>
      </c>
      <c r="N3" s="136" t="s">
        <v>1284</v>
      </c>
      <c r="O3" s="143" t="s">
        <v>1285</v>
      </c>
      <c r="P3" s="136" t="s">
        <v>1286</v>
      </c>
      <c r="Q3" s="136" t="s">
        <v>1287</v>
      </c>
      <c r="R3" s="136" t="s">
        <v>1288</v>
      </c>
      <c r="T3" s="136" t="s">
        <v>1234</v>
      </c>
      <c r="U3" s="136" t="s">
        <v>1233</v>
      </c>
      <c r="V3" s="136" t="s">
        <v>1274</v>
      </c>
      <c r="W3" s="136" t="s">
        <v>1275</v>
      </c>
      <c r="X3" s="136" t="s">
        <v>1285</v>
      </c>
      <c r="Y3" s="136" t="s">
        <v>1284</v>
      </c>
      <c r="Z3" s="136" t="s">
        <v>1272</v>
      </c>
      <c r="AA3" s="136" t="s">
        <v>1287</v>
      </c>
      <c r="AB3" s="136" t="s">
        <v>1286</v>
      </c>
      <c r="AC3" s="136" t="s">
        <v>1273</v>
      </c>
      <c r="AD3" s="138" t="s">
        <v>1288</v>
      </c>
    </row>
    <row r="4" spans="2:30" ht="56" customHeight="1" thickBot="1">
      <c r="B4" s="144"/>
      <c r="C4" s="144"/>
      <c r="D4" s="144" t="s">
        <v>968</v>
      </c>
      <c r="E4" s="144" t="s">
        <v>967</v>
      </c>
      <c r="F4" s="144" t="s">
        <v>974</v>
      </c>
      <c r="G4" s="137" t="s">
        <v>978</v>
      </c>
      <c r="H4" s="137"/>
      <c r="J4" s="144"/>
      <c r="K4" s="144"/>
      <c r="L4" s="144" t="s">
        <v>968</v>
      </c>
      <c r="M4" s="144" t="s">
        <v>967</v>
      </c>
      <c r="N4" s="137"/>
      <c r="O4" s="144" t="s">
        <v>974</v>
      </c>
      <c r="P4" s="137" t="s">
        <v>978</v>
      </c>
      <c r="Q4" s="137" t="s">
        <v>978</v>
      </c>
      <c r="R4" s="137"/>
      <c r="T4" s="137"/>
      <c r="U4" s="137"/>
      <c r="V4" s="137"/>
      <c r="W4" s="137"/>
      <c r="X4" s="137"/>
      <c r="Y4" s="137"/>
      <c r="Z4" s="137"/>
      <c r="AA4" s="137"/>
      <c r="AB4" s="137"/>
      <c r="AC4" s="137"/>
      <c r="AD4" s="139"/>
    </row>
    <row r="5" spans="2:30" ht="18">
      <c r="B5" s="43">
        <v>295</v>
      </c>
      <c r="C5" s="44">
        <v>1702</v>
      </c>
      <c r="D5" s="53">
        <v>43.644995999999999</v>
      </c>
      <c r="E5" s="53">
        <v>-83.840074000000001</v>
      </c>
      <c r="F5" s="45">
        <v>544</v>
      </c>
      <c r="G5" s="101">
        <v>2284670.628</v>
      </c>
      <c r="H5" s="102" t="s">
        <v>1282</v>
      </c>
      <c r="J5" s="14">
        <v>13</v>
      </c>
      <c r="K5" s="15">
        <v>469</v>
      </c>
      <c r="L5" s="54">
        <v>39.808031999999997</v>
      </c>
      <c r="M5" s="54">
        <v>-104.964219</v>
      </c>
      <c r="N5" s="13">
        <v>597</v>
      </c>
      <c r="O5" s="13">
        <v>0</v>
      </c>
      <c r="P5" s="13">
        <v>1622323.6199999999</v>
      </c>
      <c r="Q5" s="13">
        <v>-4215.7560000000003</v>
      </c>
      <c r="R5" s="90" t="s">
        <v>1237</v>
      </c>
      <c r="T5" s="75">
        <v>1</v>
      </c>
      <c r="U5" s="76">
        <v>8</v>
      </c>
      <c r="V5" s="77">
        <v>33.644580000000097</v>
      </c>
      <c r="W5" s="77">
        <v>-87.200419999999994</v>
      </c>
      <c r="X5" s="13">
        <v>1166.7</v>
      </c>
      <c r="Y5" s="13">
        <v>1167</v>
      </c>
      <c r="Z5" s="13">
        <v>-0.29999999999995453</v>
      </c>
      <c r="AA5" s="13">
        <v>5490646.4000000004</v>
      </c>
      <c r="AB5" s="13">
        <v>4603464.8999999994</v>
      </c>
      <c r="AC5" s="78">
        <v>-887181.50000000093</v>
      </c>
      <c r="AD5" s="95" t="s">
        <v>1289</v>
      </c>
    </row>
    <row r="6" spans="2:30" ht="18">
      <c r="B6" s="14">
        <v>296</v>
      </c>
      <c r="C6" s="15">
        <v>1355</v>
      </c>
      <c r="D6" s="54">
        <v>37.788310000000003</v>
      </c>
      <c r="E6" s="54">
        <v>-84.712569999999999</v>
      </c>
      <c r="F6" s="74">
        <v>757.1</v>
      </c>
      <c r="G6" s="79">
        <v>2031286.5</v>
      </c>
      <c r="H6" s="92" t="s">
        <v>1282</v>
      </c>
      <c r="J6" s="14">
        <v>32</v>
      </c>
      <c r="K6" s="15">
        <v>990</v>
      </c>
      <c r="L6" s="54">
        <v>39.709305999999998</v>
      </c>
      <c r="M6" s="54">
        <v>-86.196001999999993</v>
      </c>
      <c r="N6" s="13">
        <v>1173</v>
      </c>
      <c r="O6" s="13">
        <v>0</v>
      </c>
      <c r="P6" s="13">
        <v>1748028.0600000003</v>
      </c>
      <c r="Q6" s="13">
        <v>0</v>
      </c>
      <c r="R6" s="90" t="s">
        <v>1237</v>
      </c>
      <c r="T6" s="14">
        <v>2</v>
      </c>
      <c r="U6" s="15">
        <v>51</v>
      </c>
      <c r="V6" s="54">
        <v>32.031045000000098</v>
      </c>
      <c r="W6" s="54">
        <v>-93.568934999999996</v>
      </c>
      <c r="X6" s="13">
        <v>720.7</v>
      </c>
      <c r="Y6" s="13">
        <v>721</v>
      </c>
      <c r="Z6" s="13">
        <v>-0.29999999999995453</v>
      </c>
      <c r="AA6" s="13">
        <v>1420845.4</v>
      </c>
      <c r="AB6" s="13">
        <v>3286548.72</v>
      </c>
      <c r="AC6" s="78">
        <v>1865703.3200000003</v>
      </c>
      <c r="AD6" s="95" t="s">
        <v>1289</v>
      </c>
    </row>
    <row r="7" spans="2:30" ht="18">
      <c r="B7" s="14">
        <v>297</v>
      </c>
      <c r="C7" s="15">
        <v>3140</v>
      </c>
      <c r="D7" s="54">
        <v>40.096111000000001</v>
      </c>
      <c r="E7" s="54">
        <v>-76.696200000000005</v>
      </c>
      <c r="F7" s="74">
        <v>1567</v>
      </c>
      <c r="G7" s="79">
        <v>1000167.9</v>
      </c>
      <c r="H7" s="92" t="s">
        <v>1282</v>
      </c>
      <c r="J7" s="14">
        <v>39</v>
      </c>
      <c r="K7" s="15">
        <v>1081</v>
      </c>
      <c r="L7" s="54">
        <v>41.540438999999999</v>
      </c>
      <c r="M7" s="54">
        <v>-90.447800999999998</v>
      </c>
      <c r="N7" s="13">
        <v>141</v>
      </c>
      <c r="O7" s="13">
        <v>0</v>
      </c>
      <c r="P7" s="13">
        <v>185400.9</v>
      </c>
      <c r="Q7" s="13">
        <v>0</v>
      </c>
      <c r="R7" s="90" t="s">
        <v>1237</v>
      </c>
      <c r="T7" s="14">
        <v>3</v>
      </c>
      <c r="U7" s="15">
        <v>56</v>
      </c>
      <c r="V7" s="54">
        <v>31.488727000000001</v>
      </c>
      <c r="W7" s="54">
        <v>-87.910579999999996</v>
      </c>
      <c r="X7" s="13">
        <v>538</v>
      </c>
      <c r="Y7" s="13">
        <v>538</v>
      </c>
      <c r="Z7" s="13">
        <v>0</v>
      </c>
      <c r="AA7" s="13">
        <v>1245578.2</v>
      </c>
      <c r="AB7" s="13">
        <v>1320510.2400000002</v>
      </c>
      <c r="AC7" s="78">
        <v>74932.04000000027</v>
      </c>
      <c r="AD7" s="95" t="s">
        <v>1289</v>
      </c>
    </row>
    <row r="8" spans="2:30" ht="18">
      <c r="B8" s="14">
        <v>298</v>
      </c>
      <c r="C8" s="15">
        <v>6004</v>
      </c>
      <c r="D8" s="54">
        <v>39.366667</v>
      </c>
      <c r="E8" s="54">
        <v>-81.294443999999999</v>
      </c>
      <c r="F8" s="74">
        <v>1368</v>
      </c>
      <c r="G8" s="79">
        <v>7000558.2000000002</v>
      </c>
      <c r="H8" s="92" t="s">
        <v>1282</v>
      </c>
      <c r="J8" s="14">
        <v>42</v>
      </c>
      <c r="K8" s="15">
        <v>1122</v>
      </c>
      <c r="L8" s="54">
        <v>42.025393000000101</v>
      </c>
      <c r="M8" s="54">
        <v>-93.607894999999999</v>
      </c>
      <c r="N8" s="13">
        <v>104</v>
      </c>
      <c r="O8" s="13">
        <v>0</v>
      </c>
      <c r="P8" s="13">
        <v>255265.92000000004</v>
      </c>
      <c r="Q8" s="13">
        <v>0</v>
      </c>
      <c r="R8" s="90" t="s">
        <v>1260</v>
      </c>
      <c r="T8" s="14">
        <v>4</v>
      </c>
      <c r="U8" s="15">
        <v>60</v>
      </c>
      <c r="V8" s="54">
        <v>40.580304000000098</v>
      </c>
      <c r="W8" s="54">
        <v>-98.310897999999995</v>
      </c>
      <c r="X8" s="13">
        <v>324.3</v>
      </c>
      <c r="Y8" s="13">
        <v>324</v>
      </c>
      <c r="Z8" s="13">
        <v>0.30000000000001137</v>
      </c>
      <c r="AA8" s="13">
        <v>1376072.37</v>
      </c>
      <c r="AB8" s="13">
        <v>1192877.2799999998</v>
      </c>
      <c r="AC8" s="78">
        <v>-183195.09000000032</v>
      </c>
      <c r="AD8" s="95" t="s">
        <v>1289</v>
      </c>
    </row>
    <row r="9" spans="2:30" ht="18">
      <c r="B9" s="14">
        <v>299</v>
      </c>
      <c r="C9" s="15">
        <v>3809</v>
      </c>
      <c r="D9" s="54">
        <v>37.214399999999998</v>
      </c>
      <c r="E9" s="54">
        <v>-76.461100000000002</v>
      </c>
      <c r="F9" s="74">
        <v>375</v>
      </c>
      <c r="G9" s="79">
        <v>362709.64</v>
      </c>
      <c r="H9" s="92" t="s">
        <v>1282</v>
      </c>
      <c r="J9" s="14">
        <v>45</v>
      </c>
      <c r="K9" s="15">
        <v>1294</v>
      </c>
      <c r="L9" s="54">
        <v>39.086297000000101</v>
      </c>
      <c r="M9" s="54">
        <v>-94.651707999999999</v>
      </c>
      <c r="N9" s="13">
        <v>162</v>
      </c>
      <c r="O9" s="13">
        <v>0</v>
      </c>
      <c r="P9" s="13">
        <v>576995.71309902007</v>
      </c>
      <c r="Q9" s="13">
        <v>0</v>
      </c>
      <c r="R9" s="90" t="s">
        <v>1236</v>
      </c>
      <c r="T9" s="14">
        <v>5</v>
      </c>
      <c r="U9" s="15">
        <v>87</v>
      </c>
      <c r="V9" s="54">
        <v>35.4159930000001</v>
      </c>
      <c r="W9" s="54">
        <v>-108.08265400000001</v>
      </c>
      <c r="X9" s="13">
        <v>257</v>
      </c>
      <c r="Y9" s="13">
        <v>257</v>
      </c>
      <c r="Z9" s="13">
        <v>0</v>
      </c>
      <c r="AA9" s="13">
        <v>1280010.8999999999</v>
      </c>
      <c r="AB9" s="13">
        <v>1081373.76</v>
      </c>
      <c r="AC9" s="78">
        <v>-198637.1399999999</v>
      </c>
      <c r="AD9" s="95" t="s">
        <v>1289</v>
      </c>
    </row>
    <row r="10" spans="2:30" ht="18">
      <c r="B10" s="14">
        <v>300</v>
      </c>
      <c r="C10" s="15">
        <v>6639</v>
      </c>
      <c r="D10" s="54">
        <v>37.646099999999997</v>
      </c>
      <c r="E10" s="54">
        <v>-87.5</v>
      </c>
      <c r="F10" s="74">
        <v>586</v>
      </c>
      <c r="G10" s="79">
        <v>3048331.8</v>
      </c>
      <c r="H10" s="92" t="s">
        <v>1282</v>
      </c>
      <c r="J10" s="14">
        <v>50</v>
      </c>
      <c r="K10" s="15">
        <v>1383</v>
      </c>
      <c r="L10" s="54">
        <v>37.644924000000103</v>
      </c>
      <c r="M10" s="54">
        <v>-87.503274000000005</v>
      </c>
      <c r="N10" s="13">
        <v>162</v>
      </c>
      <c r="O10" s="13">
        <v>96</v>
      </c>
      <c r="P10" s="13">
        <v>284018.39999999997</v>
      </c>
      <c r="Q10" s="13">
        <v>0</v>
      </c>
      <c r="R10" s="90" t="s">
        <v>1237</v>
      </c>
      <c r="T10" s="14">
        <v>6</v>
      </c>
      <c r="U10" s="15">
        <v>108</v>
      </c>
      <c r="V10" s="54">
        <v>37.930861</v>
      </c>
      <c r="W10" s="54">
        <v>-100.97255</v>
      </c>
      <c r="X10" s="13">
        <v>348.7</v>
      </c>
      <c r="Y10" s="13">
        <v>349</v>
      </c>
      <c r="Z10" s="13">
        <v>-0.30000000000001137</v>
      </c>
      <c r="AA10" s="13">
        <v>1462250.8</v>
      </c>
      <c r="AB10" s="13">
        <v>1346106.96</v>
      </c>
      <c r="AC10" s="78">
        <v>-116143.84000000008</v>
      </c>
      <c r="AD10" s="95" t="s">
        <v>1289</v>
      </c>
    </row>
    <row r="11" spans="2:30" ht="18">
      <c r="B11" s="14">
        <v>301</v>
      </c>
      <c r="C11" s="15">
        <v>56</v>
      </c>
      <c r="D11" s="54">
        <v>31.488019000000001</v>
      </c>
      <c r="E11" s="54">
        <v>-87.910747000000001</v>
      </c>
      <c r="F11" s="74">
        <v>538</v>
      </c>
      <c r="G11" s="79">
        <v>1245578.2</v>
      </c>
      <c r="H11" s="92" t="s">
        <v>1282</v>
      </c>
      <c r="J11" s="14">
        <v>61</v>
      </c>
      <c r="K11" s="15">
        <v>2049</v>
      </c>
      <c r="L11" s="54">
        <v>30.4393600000001</v>
      </c>
      <c r="M11" s="54">
        <v>-89.025964999999999</v>
      </c>
      <c r="N11" s="13">
        <v>901</v>
      </c>
      <c r="O11" s="13">
        <v>0</v>
      </c>
      <c r="P11" s="13">
        <v>631853.28</v>
      </c>
      <c r="Q11" s="13">
        <v>0</v>
      </c>
      <c r="R11" s="90" t="s">
        <v>1237</v>
      </c>
      <c r="T11" s="14">
        <v>7</v>
      </c>
      <c r="U11" s="15">
        <v>113</v>
      </c>
      <c r="V11" s="54">
        <v>34.941133999999998</v>
      </c>
      <c r="W11" s="54">
        <v>-110.300478</v>
      </c>
      <c r="X11" s="13">
        <v>839.9</v>
      </c>
      <c r="Y11" s="13">
        <v>840</v>
      </c>
      <c r="Z11" s="13">
        <v>-0.10000000000002274</v>
      </c>
      <c r="AA11" s="13">
        <v>3612301.2</v>
      </c>
      <c r="AB11" s="13">
        <v>2282666.4</v>
      </c>
      <c r="AC11" s="78">
        <v>-1329634.8000000003</v>
      </c>
      <c r="AD11" s="95" t="s">
        <v>1289</v>
      </c>
    </row>
    <row r="12" spans="2:30" ht="18">
      <c r="B12" s="14">
        <v>302</v>
      </c>
      <c r="C12" s="15">
        <v>3</v>
      </c>
      <c r="D12" s="54">
        <v>31.006900000000002</v>
      </c>
      <c r="E12" s="54">
        <v>-88.010300000000001</v>
      </c>
      <c r="F12" s="74">
        <v>1192.5</v>
      </c>
      <c r="G12" s="79">
        <v>3634296.96</v>
      </c>
      <c r="H12" s="92" t="s">
        <v>1282</v>
      </c>
      <c r="J12" s="14">
        <v>75</v>
      </c>
      <c r="K12" s="15">
        <v>2527</v>
      </c>
      <c r="L12" s="54">
        <v>42.679158000000001</v>
      </c>
      <c r="M12" s="54">
        <v>-76.948325999999994</v>
      </c>
      <c r="N12" s="13">
        <v>113</v>
      </c>
      <c r="O12" s="13">
        <v>0</v>
      </c>
      <c r="P12" s="13">
        <v>402472.31839623</v>
      </c>
      <c r="Q12" s="13">
        <v>0</v>
      </c>
      <c r="R12" s="90" t="s">
        <v>1237</v>
      </c>
      <c r="T12" s="14">
        <v>8</v>
      </c>
      <c r="U12" s="15">
        <v>127</v>
      </c>
      <c r="V12" s="54">
        <v>34.082571999999999</v>
      </c>
      <c r="W12" s="54">
        <v>-99.175775000000002</v>
      </c>
      <c r="X12" s="13">
        <v>720</v>
      </c>
      <c r="Y12" s="13">
        <v>720</v>
      </c>
      <c r="Z12" s="13">
        <v>0</v>
      </c>
      <c r="AA12" s="13">
        <v>3315569.4</v>
      </c>
      <c r="AB12" s="13">
        <v>2398377.6</v>
      </c>
      <c r="AC12" s="78">
        <v>-917191.79999999981</v>
      </c>
      <c r="AD12" s="95" t="s">
        <v>1289</v>
      </c>
    </row>
    <row r="13" spans="2:30" ht="18">
      <c r="B13" s="14">
        <v>303</v>
      </c>
      <c r="C13" s="15">
        <v>1378</v>
      </c>
      <c r="D13" s="54">
        <v>37.260800000000003</v>
      </c>
      <c r="E13" s="54">
        <v>-86.978300000000004</v>
      </c>
      <c r="F13" s="74">
        <v>1150.2</v>
      </c>
      <c r="G13" s="79">
        <v>3822910.8709999998</v>
      </c>
      <c r="H13" s="92" t="s">
        <v>1282</v>
      </c>
      <c r="J13" s="14">
        <v>77</v>
      </c>
      <c r="K13" s="15">
        <v>2554</v>
      </c>
      <c r="L13" s="54">
        <v>42.491681999999997</v>
      </c>
      <c r="M13" s="54">
        <v>-79.347695000000002</v>
      </c>
      <c r="N13" s="13">
        <v>596</v>
      </c>
      <c r="O13" s="13">
        <v>627.20000000000005</v>
      </c>
      <c r="P13" s="13">
        <v>2122774.35189516</v>
      </c>
      <c r="Q13" s="13">
        <v>0</v>
      </c>
      <c r="R13" s="90" t="s">
        <v>1237</v>
      </c>
      <c r="T13" s="14">
        <v>9</v>
      </c>
      <c r="U13" s="15">
        <v>130</v>
      </c>
      <c r="V13" s="54">
        <v>33.370000000000097</v>
      </c>
      <c r="W13" s="54">
        <v>-80.112793999999994</v>
      </c>
      <c r="X13" s="13">
        <v>2390.1</v>
      </c>
      <c r="Y13" s="13">
        <v>2427</v>
      </c>
      <c r="Z13" s="13">
        <v>-36.900000000000091</v>
      </c>
      <c r="AA13" s="13">
        <v>9523364.9900000002</v>
      </c>
      <c r="AB13" s="13">
        <v>8722783.6199999992</v>
      </c>
      <c r="AC13" s="78">
        <v>-800581.37000000104</v>
      </c>
      <c r="AD13" s="95" t="s">
        <v>1289</v>
      </c>
    </row>
    <row r="14" spans="2:30" ht="18">
      <c r="B14" s="14">
        <v>304</v>
      </c>
      <c r="C14" s="15">
        <v>6073</v>
      </c>
      <c r="D14" s="54">
        <v>30.5322</v>
      </c>
      <c r="E14" s="54">
        <v>-88.555300000000003</v>
      </c>
      <c r="F14" s="74">
        <v>1096.5999999999999</v>
      </c>
      <c r="G14" s="79">
        <v>2330344.46</v>
      </c>
      <c r="H14" s="92" t="s">
        <v>1282</v>
      </c>
      <c r="J14" s="14">
        <v>92</v>
      </c>
      <c r="K14" s="15">
        <v>2917</v>
      </c>
      <c r="L14" s="54">
        <v>39.409961000000102</v>
      </c>
      <c r="M14" s="54">
        <v>-84.554324999999906</v>
      </c>
      <c r="N14" s="13">
        <v>138</v>
      </c>
      <c r="O14" s="13">
        <v>0</v>
      </c>
      <c r="P14" s="13">
        <v>491514.86671397998</v>
      </c>
      <c r="Q14" s="13">
        <v>0</v>
      </c>
      <c r="R14" s="90" t="s">
        <v>1237</v>
      </c>
      <c r="T14" s="14">
        <v>10</v>
      </c>
      <c r="U14" s="15">
        <v>136</v>
      </c>
      <c r="V14" s="54">
        <v>29.733774</v>
      </c>
      <c r="W14" s="54">
        <v>-81.632477999999907</v>
      </c>
      <c r="X14" s="13">
        <v>1471.8</v>
      </c>
      <c r="Y14" s="13">
        <v>1472</v>
      </c>
      <c r="Z14" s="13">
        <v>-0.20000000000004547</v>
      </c>
      <c r="AA14" s="13">
        <v>7688212.9000000004</v>
      </c>
      <c r="AB14" s="13">
        <v>6838882.5600000005</v>
      </c>
      <c r="AC14" s="78">
        <v>-849330.33999999985</v>
      </c>
      <c r="AD14" s="95" t="s">
        <v>1289</v>
      </c>
    </row>
    <row r="15" spans="2:30" ht="18">
      <c r="B15" s="14">
        <v>305</v>
      </c>
      <c r="C15" s="15">
        <v>2963</v>
      </c>
      <c r="D15" s="54">
        <v>36.431699999999999</v>
      </c>
      <c r="E15" s="54">
        <v>-95.700800000000001</v>
      </c>
      <c r="F15" s="74">
        <v>473</v>
      </c>
      <c r="G15" s="79">
        <v>2621945.1</v>
      </c>
      <c r="H15" s="92" t="s">
        <v>1282</v>
      </c>
      <c r="J15" s="14">
        <v>143</v>
      </c>
      <c r="K15" s="15">
        <v>6147</v>
      </c>
      <c r="L15" s="54">
        <v>33.091361000000099</v>
      </c>
      <c r="M15" s="54">
        <v>-95.0378919999999</v>
      </c>
      <c r="N15" s="13">
        <v>1980</v>
      </c>
      <c r="O15" s="13">
        <v>1980</v>
      </c>
      <c r="P15" s="13">
        <v>6074838</v>
      </c>
      <c r="Q15" s="13">
        <v>0</v>
      </c>
      <c r="R15" s="90" t="s">
        <v>1238</v>
      </c>
      <c r="T15" s="14">
        <v>12</v>
      </c>
      <c r="U15" s="15">
        <v>298</v>
      </c>
      <c r="V15" s="54">
        <v>31.423031000000002</v>
      </c>
      <c r="W15" s="54">
        <v>-96.253102999999996</v>
      </c>
      <c r="X15" s="13">
        <v>1849.8</v>
      </c>
      <c r="Y15" s="13">
        <v>1706</v>
      </c>
      <c r="Z15" s="13">
        <v>143.79999999999995</v>
      </c>
      <c r="AA15" s="13">
        <v>9496253.0999999996</v>
      </c>
      <c r="AB15" s="13">
        <v>8374685.7600000007</v>
      </c>
      <c r="AC15" s="78">
        <v>-1121567.3399999989</v>
      </c>
      <c r="AD15" s="95" t="s">
        <v>1289</v>
      </c>
    </row>
    <row r="16" spans="2:30" ht="18.5" thickBot="1">
      <c r="B16" s="25">
        <v>306</v>
      </c>
      <c r="C16" s="26">
        <v>676</v>
      </c>
      <c r="D16" s="55">
        <v>28.080100000000002</v>
      </c>
      <c r="E16" s="55">
        <v>-81.922899999999998</v>
      </c>
      <c r="F16" s="80">
        <v>363.8</v>
      </c>
      <c r="G16" s="81">
        <v>1526916.9</v>
      </c>
      <c r="H16" s="93" t="s">
        <v>1282</v>
      </c>
      <c r="J16" s="14">
        <v>184</v>
      </c>
      <c r="K16" s="15">
        <v>3287</v>
      </c>
      <c r="L16" s="54">
        <v>34.056136000000002</v>
      </c>
      <c r="M16" s="54">
        <v>-81.217693999999895</v>
      </c>
      <c r="N16" s="13">
        <v>294</v>
      </c>
      <c r="O16" s="13">
        <v>0</v>
      </c>
      <c r="P16" s="13">
        <v>927793.44</v>
      </c>
      <c r="Q16" s="13">
        <v>0</v>
      </c>
      <c r="R16" s="90" t="s">
        <v>1237</v>
      </c>
      <c r="T16" s="14">
        <v>14</v>
      </c>
      <c r="U16" s="15">
        <v>470</v>
      </c>
      <c r="V16" s="54">
        <v>38.207821000000003</v>
      </c>
      <c r="W16" s="54">
        <v>-104.575811</v>
      </c>
      <c r="X16" s="13">
        <v>1635.3</v>
      </c>
      <c r="Y16" s="13">
        <v>1520</v>
      </c>
      <c r="Z16" s="13">
        <v>115.29999999999995</v>
      </c>
      <c r="AA16" s="13">
        <v>9549567.0999999996</v>
      </c>
      <c r="AB16" s="13">
        <v>7994592</v>
      </c>
      <c r="AC16" s="78">
        <v>-1554975.0999999996</v>
      </c>
      <c r="AD16" s="95" t="s">
        <v>1289</v>
      </c>
    </row>
    <row r="17" spans="1:30" ht="18.5" thickBot="1">
      <c r="J17" s="14">
        <v>185</v>
      </c>
      <c r="K17" s="15">
        <v>1252</v>
      </c>
      <c r="L17" s="54">
        <v>39.053542</v>
      </c>
      <c r="M17" s="54">
        <v>-95.568141999999995</v>
      </c>
      <c r="N17" s="13">
        <v>232</v>
      </c>
      <c r="O17" s="13">
        <v>82</v>
      </c>
      <c r="P17" s="13">
        <v>264382.56</v>
      </c>
      <c r="Q17" s="13">
        <v>0</v>
      </c>
      <c r="R17" s="90" t="s">
        <v>1237</v>
      </c>
      <c r="T17" s="14">
        <v>15</v>
      </c>
      <c r="U17" s="15">
        <v>492</v>
      </c>
      <c r="V17" s="54">
        <v>38.824936000000001</v>
      </c>
      <c r="W17" s="54">
        <v>-104.832717</v>
      </c>
      <c r="X17" s="13">
        <v>207</v>
      </c>
      <c r="Y17" s="13">
        <v>207</v>
      </c>
      <c r="Z17" s="13">
        <v>0</v>
      </c>
      <c r="AA17" s="13">
        <v>915697.36</v>
      </c>
      <c r="AB17" s="13">
        <v>671387.94000000006</v>
      </c>
      <c r="AC17" s="78">
        <v>-244309.41999999993</v>
      </c>
      <c r="AD17" s="95" t="s">
        <v>1289</v>
      </c>
    </row>
    <row r="18" spans="1:30" ht="18.5" thickBot="1">
      <c r="B18" s="140" t="s">
        <v>1292</v>
      </c>
      <c r="C18" s="141"/>
      <c r="D18" s="141"/>
      <c r="E18" s="141"/>
      <c r="F18" s="141"/>
      <c r="G18" s="141"/>
      <c r="H18" s="142"/>
      <c r="J18" s="14">
        <v>207</v>
      </c>
      <c r="K18" s="15">
        <v>50491</v>
      </c>
      <c r="L18" s="54">
        <v>39.746666000000097</v>
      </c>
      <c r="M18" s="54">
        <v>-80.853493999999998</v>
      </c>
      <c r="N18" s="13">
        <v>123</v>
      </c>
      <c r="O18" s="13">
        <v>0</v>
      </c>
      <c r="P18" s="13">
        <v>291118.86</v>
      </c>
      <c r="Q18" s="13">
        <v>0</v>
      </c>
      <c r="R18" s="90" t="s">
        <v>1239</v>
      </c>
      <c r="T18" s="14">
        <v>16</v>
      </c>
      <c r="U18" s="15">
        <v>527</v>
      </c>
      <c r="V18" s="54">
        <v>38.238600000000098</v>
      </c>
      <c r="W18" s="54">
        <v>-108.508261</v>
      </c>
      <c r="X18" s="13">
        <v>113.8</v>
      </c>
      <c r="Y18" s="13">
        <v>114</v>
      </c>
      <c r="Z18" s="13">
        <v>-0.20000000000000284</v>
      </c>
      <c r="AA18" s="13">
        <v>61090.154999999999</v>
      </c>
      <c r="AB18" s="13">
        <v>249831</v>
      </c>
      <c r="AC18" s="78">
        <v>188740.845</v>
      </c>
      <c r="AD18" s="95" t="s">
        <v>1289</v>
      </c>
    </row>
    <row r="19" spans="1:30" ht="36">
      <c r="B19" s="136" t="s">
        <v>1234</v>
      </c>
      <c r="C19" s="136" t="s">
        <v>1233</v>
      </c>
      <c r="D19" s="99" t="s">
        <v>1274</v>
      </c>
      <c r="E19" s="99" t="s">
        <v>1275</v>
      </c>
      <c r="F19" s="136" t="s">
        <v>1276</v>
      </c>
      <c r="G19" s="136" t="s">
        <v>1277</v>
      </c>
      <c r="H19" s="136" t="s">
        <v>1288</v>
      </c>
      <c r="J19" s="14">
        <v>215</v>
      </c>
      <c r="K19" s="15">
        <v>26</v>
      </c>
      <c r="L19" s="54">
        <v>33.242491000000001</v>
      </c>
      <c r="M19" s="54">
        <v>-86.459873999999999</v>
      </c>
      <c r="N19" s="13">
        <v>2034</v>
      </c>
      <c r="O19" s="13">
        <v>0</v>
      </c>
      <c r="P19" s="13">
        <v>4279210.5599999996</v>
      </c>
      <c r="Q19" s="13">
        <v>2851865.4</v>
      </c>
      <c r="R19" s="90" t="s">
        <v>1237</v>
      </c>
      <c r="T19" s="14">
        <v>17</v>
      </c>
      <c r="U19" s="15">
        <v>6761</v>
      </c>
      <c r="V19" s="54">
        <v>40.860019000000101</v>
      </c>
      <c r="W19" s="54">
        <v>-105.027028</v>
      </c>
      <c r="X19" s="13">
        <v>293.60000000000002</v>
      </c>
      <c r="Y19" s="13">
        <v>280</v>
      </c>
      <c r="Z19" s="13">
        <v>13.600000000000023</v>
      </c>
      <c r="AA19" s="13">
        <v>1802038.5</v>
      </c>
      <c r="AB19" s="13">
        <v>2213940.96</v>
      </c>
      <c r="AC19" s="78">
        <v>411902.45999999996</v>
      </c>
      <c r="AD19" s="95" t="s">
        <v>1289</v>
      </c>
    </row>
    <row r="20" spans="1:30" ht="18.5" thickBot="1">
      <c r="B20" s="137"/>
      <c r="C20" s="137"/>
      <c r="D20" s="100" t="s">
        <v>968</v>
      </c>
      <c r="E20" s="100" t="s">
        <v>967</v>
      </c>
      <c r="F20" s="137"/>
      <c r="G20" s="137"/>
      <c r="H20" s="137"/>
      <c r="J20" s="14">
        <v>220</v>
      </c>
      <c r="K20" s="15">
        <v>50978</v>
      </c>
      <c r="L20" s="54">
        <v>43.065348999999998</v>
      </c>
      <c r="M20" s="54">
        <v>-76.208355999999995</v>
      </c>
      <c r="N20" s="13">
        <v>101</v>
      </c>
      <c r="O20" s="13">
        <v>0</v>
      </c>
      <c r="P20" s="13">
        <v>8853.66</v>
      </c>
      <c r="Q20" s="13">
        <v>0</v>
      </c>
      <c r="R20" s="90" t="s">
        <v>1237</v>
      </c>
      <c r="T20" s="14">
        <v>18</v>
      </c>
      <c r="U20" s="15">
        <v>564</v>
      </c>
      <c r="V20" s="54">
        <v>28.4828410000001</v>
      </c>
      <c r="W20" s="54">
        <v>-81.167602000000002</v>
      </c>
      <c r="X20" s="13">
        <v>929</v>
      </c>
      <c r="Y20" s="13">
        <v>1248</v>
      </c>
      <c r="Z20" s="13">
        <v>-319</v>
      </c>
      <c r="AA20" s="13">
        <v>4451509.9000000004</v>
      </c>
      <c r="AB20" s="13">
        <v>4922985.6000000006</v>
      </c>
      <c r="AC20" s="78">
        <v>471475.70000000019</v>
      </c>
      <c r="AD20" s="95" t="s">
        <v>1289</v>
      </c>
    </row>
    <row r="21" spans="1:30" ht="18">
      <c r="B21" s="14">
        <v>11</v>
      </c>
      <c r="C21" s="15">
        <v>58378</v>
      </c>
      <c r="D21" s="54">
        <v>29.476564</v>
      </c>
      <c r="E21" s="54">
        <v>-95.634219999999999</v>
      </c>
      <c r="F21" s="74">
        <v>240</v>
      </c>
      <c r="G21" s="74">
        <v>85468.5</v>
      </c>
      <c r="H21" s="92" t="s">
        <v>1283</v>
      </c>
      <c r="J21" s="14">
        <v>223</v>
      </c>
      <c r="K21" s="15">
        <v>1295</v>
      </c>
      <c r="L21" s="54">
        <v>39.150922999999999</v>
      </c>
      <c r="M21" s="54">
        <v>-94.636651000000001</v>
      </c>
      <c r="N21" s="13">
        <v>370</v>
      </c>
      <c r="O21" s="13">
        <v>0</v>
      </c>
      <c r="P21" s="13">
        <v>97302.599999999991</v>
      </c>
      <c r="Q21" s="13">
        <v>0</v>
      </c>
      <c r="R21" s="90" t="s">
        <v>1237</v>
      </c>
      <c r="T21" s="14">
        <v>19</v>
      </c>
      <c r="U21" s="15">
        <v>568</v>
      </c>
      <c r="V21" s="54">
        <v>41.1707210000001</v>
      </c>
      <c r="W21" s="54">
        <v>-73.184196999999998</v>
      </c>
      <c r="X21" s="13">
        <v>400</v>
      </c>
      <c r="Y21" s="13">
        <v>419</v>
      </c>
      <c r="Z21" s="13">
        <v>-19</v>
      </c>
      <c r="AA21" s="13">
        <v>329700.82</v>
      </c>
      <c r="AB21" s="13">
        <v>73459.08</v>
      </c>
      <c r="AC21" s="78">
        <v>-256241.74</v>
      </c>
      <c r="AD21" s="95" t="s">
        <v>1289</v>
      </c>
    </row>
    <row r="22" spans="1:30" ht="88" thickBot="1">
      <c r="B22" s="25">
        <v>273</v>
      </c>
      <c r="C22" s="26">
        <v>56224</v>
      </c>
      <c r="D22" s="55">
        <v>40.649799347000098</v>
      </c>
      <c r="E22" s="55">
        <v>-116.94240000000001</v>
      </c>
      <c r="F22" s="80">
        <v>242</v>
      </c>
      <c r="G22" s="80">
        <v>1042499.6</v>
      </c>
      <c r="H22" s="93" t="s">
        <v>1281</v>
      </c>
      <c r="J22" s="14">
        <v>224</v>
      </c>
      <c r="K22" s="15">
        <v>1381</v>
      </c>
      <c r="L22" s="54">
        <v>37.962997000000001</v>
      </c>
      <c r="M22" s="54">
        <v>-86.791618999999997</v>
      </c>
      <c r="N22" s="13">
        <v>540</v>
      </c>
      <c r="O22" s="13">
        <v>602</v>
      </c>
      <c r="P22" s="13">
        <v>1923319.0436634</v>
      </c>
      <c r="Q22" s="13">
        <v>0</v>
      </c>
      <c r="R22" s="90" t="s">
        <v>1240</v>
      </c>
      <c r="T22" s="14">
        <v>20</v>
      </c>
      <c r="U22" s="15">
        <v>594</v>
      </c>
      <c r="V22" s="54">
        <v>38.585933000000097</v>
      </c>
      <c r="W22" s="54">
        <v>-75.2341499999999</v>
      </c>
      <c r="X22" s="13">
        <v>445.5</v>
      </c>
      <c r="Y22" s="13">
        <v>464</v>
      </c>
      <c r="Z22" s="13">
        <v>-18.5</v>
      </c>
      <c r="AA22" s="13">
        <v>273388.13</v>
      </c>
      <c r="AB22" s="13">
        <v>488090.88</v>
      </c>
      <c r="AC22" s="78">
        <v>214702.75</v>
      </c>
      <c r="AD22" s="95" t="s">
        <v>1289</v>
      </c>
    </row>
    <row r="23" spans="1:30" ht="18">
      <c r="J23" s="14">
        <v>245</v>
      </c>
      <c r="K23" s="15">
        <v>10361</v>
      </c>
      <c r="L23" s="54">
        <v>32.333357999999997</v>
      </c>
      <c r="M23" s="54">
        <v>-81.200558999999899</v>
      </c>
      <c r="N23" s="13">
        <v>140</v>
      </c>
      <c r="O23" s="13">
        <v>90</v>
      </c>
      <c r="P23" s="13">
        <v>147268.80000000002</v>
      </c>
      <c r="Q23" s="13">
        <v>0</v>
      </c>
      <c r="R23" s="90" t="s">
        <v>1237</v>
      </c>
      <c r="T23" s="14">
        <v>21</v>
      </c>
      <c r="U23" s="15">
        <v>645</v>
      </c>
      <c r="V23" s="54">
        <v>27.794326000000101</v>
      </c>
      <c r="W23" s="54">
        <v>-82.403842999999895</v>
      </c>
      <c r="X23" s="13">
        <v>1822.5</v>
      </c>
      <c r="Y23" s="13">
        <v>1908</v>
      </c>
      <c r="Z23" s="13">
        <v>-85.5</v>
      </c>
      <c r="AA23" s="13">
        <v>2911008.4</v>
      </c>
      <c r="AB23" s="13">
        <v>6690211.2000000002</v>
      </c>
      <c r="AC23" s="78">
        <v>3779202.8000000003</v>
      </c>
      <c r="AD23" s="95" t="s">
        <v>1289</v>
      </c>
    </row>
    <row r="24" spans="1:30" ht="18">
      <c r="D24" s="111" t="s">
        <v>979</v>
      </c>
      <c r="J24" s="14">
        <v>247</v>
      </c>
      <c r="K24" s="15">
        <v>10075</v>
      </c>
      <c r="L24" s="54">
        <v>47.530706000000102</v>
      </c>
      <c r="M24" s="54">
        <v>-90.910977999999901</v>
      </c>
      <c r="N24" s="13">
        <v>168</v>
      </c>
      <c r="O24" s="13">
        <v>168</v>
      </c>
      <c r="P24" s="13">
        <v>618528.96</v>
      </c>
      <c r="Q24" s="13">
        <v>0</v>
      </c>
      <c r="R24" s="90" t="s">
        <v>1237</v>
      </c>
      <c r="T24" s="14">
        <v>22</v>
      </c>
      <c r="U24" s="15">
        <v>667</v>
      </c>
      <c r="V24" s="54">
        <v>30.416535000000099</v>
      </c>
      <c r="W24" s="54">
        <v>-81.555255000000002</v>
      </c>
      <c r="X24" s="13">
        <v>595</v>
      </c>
      <c r="Y24" s="13">
        <v>1432</v>
      </c>
      <c r="Z24" s="13">
        <v>-837</v>
      </c>
      <c r="AA24" s="13">
        <v>2363384.94</v>
      </c>
      <c r="AB24" s="13">
        <v>4770106.5599999996</v>
      </c>
      <c r="AC24" s="78">
        <v>2406721.6199999996</v>
      </c>
      <c r="AD24" s="95" t="s">
        <v>1289</v>
      </c>
    </row>
    <row r="25" spans="1:30" ht="18">
      <c r="A25" s="132" t="s">
        <v>1303</v>
      </c>
      <c r="B25" s="132"/>
      <c r="C25" s="132"/>
      <c r="D25" s="112">
        <v>286648</v>
      </c>
      <c r="J25" s="14">
        <v>251</v>
      </c>
      <c r="K25" s="15" t="s">
        <v>1158</v>
      </c>
      <c r="L25" s="54">
        <v>40.670623999999997</v>
      </c>
      <c r="M25" s="54">
        <v>-80.336316999999994</v>
      </c>
      <c r="N25" s="13">
        <v>120</v>
      </c>
      <c r="O25" s="13">
        <v>0</v>
      </c>
      <c r="P25" s="13">
        <v>305056.8</v>
      </c>
      <c r="Q25" s="13">
        <v>0</v>
      </c>
      <c r="R25" s="90" t="s">
        <v>1237</v>
      </c>
      <c r="T25" s="14">
        <v>23</v>
      </c>
      <c r="U25" s="15">
        <v>703</v>
      </c>
      <c r="V25" s="54">
        <v>34.123326000000098</v>
      </c>
      <c r="W25" s="54">
        <v>-84.921881999999997</v>
      </c>
      <c r="X25" s="13">
        <v>3498.6</v>
      </c>
      <c r="Y25" s="13">
        <v>3499</v>
      </c>
      <c r="Z25" s="13">
        <v>-0.40000000000009095</v>
      </c>
      <c r="AA25" s="13">
        <v>13582833</v>
      </c>
      <c r="AB25" s="13">
        <v>14722672.32</v>
      </c>
      <c r="AC25" s="78">
        <v>1139839.3200000003</v>
      </c>
      <c r="AD25" s="95" t="s">
        <v>1289</v>
      </c>
    </row>
    <row r="26" spans="1:30" ht="70">
      <c r="A26" s="132" t="s">
        <v>1300</v>
      </c>
      <c r="B26" s="132"/>
      <c r="C26" s="132"/>
      <c r="D26" s="112">
        <f>SUM(F5:F16)</f>
        <v>10011.199999999999</v>
      </c>
      <c r="J26" s="14">
        <v>258</v>
      </c>
      <c r="K26" s="15">
        <v>207</v>
      </c>
      <c r="L26" s="54">
        <v>30.430893999999999</v>
      </c>
      <c r="M26" s="54">
        <v>-81.550968999999995</v>
      </c>
      <c r="N26" s="13">
        <v>1358</v>
      </c>
      <c r="O26" s="13">
        <v>1358</v>
      </c>
      <c r="P26" s="13">
        <v>4523606.6399999997</v>
      </c>
      <c r="Q26" s="13">
        <v>0</v>
      </c>
      <c r="R26" s="90" t="s">
        <v>1241</v>
      </c>
      <c r="T26" s="14">
        <v>24</v>
      </c>
      <c r="U26" s="15">
        <v>708</v>
      </c>
      <c r="V26" s="54">
        <v>34.252893999999998</v>
      </c>
      <c r="W26" s="54">
        <v>-85.345680999999999</v>
      </c>
      <c r="X26" s="13">
        <v>953</v>
      </c>
      <c r="Y26" s="13">
        <v>953</v>
      </c>
      <c r="Z26" s="13">
        <v>0</v>
      </c>
      <c r="AA26" s="13">
        <v>174602.42</v>
      </c>
      <c r="AB26" s="13">
        <v>1002479.76</v>
      </c>
      <c r="AC26" s="78">
        <v>827877.34</v>
      </c>
      <c r="AD26" s="95" t="s">
        <v>1289</v>
      </c>
    </row>
    <row r="27" spans="1:30" ht="18">
      <c r="A27" s="132" t="s">
        <v>1302</v>
      </c>
      <c r="B27" s="132"/>
      <c r="C27" s="132"/>
      <c r="D27" s="112">
        <f>SUM(F21:F22)</f>
        <v>482</v>
      </c>
      <c r="J27" s="14">
        <v>261</v>
      </c>
      <c r="K27" s="15">
        <v>2908</v>
      </c>
      <c r="L27" s="54">
        <v>41.526052999999997</v>
      </c>
      <c r="M27" s="54">
        <v>-81.661980999999997</v>
      </c>
      <c r="N27" s="13">
        <v>160</v>
      </c>
      <c r="O27" s="13">
        <v>0</v>
      </c>
      <c r="P27" s="13">
        <v>569872.30923360004</v>
      </c>
      <c r="Q27" s="13">
        <v>0</v>
      </c>
      <c r="R27" s="90" t="s">
        <v>1237</v>
      </c>
      <c r="T27" s="14">
        <v>25</v>
      </c>
      <c r="U27" s="15">
        <v>861</v>
      </c>
      <c r="V27" s="54">
        <v>39.058441000000101</v>
      </c>
      <c r="W27" s="54">
        <v>-89.403321999999903</v>
      </c>
      <c r="X27" s="13">
        <v>1005.4</v>
      </c>
      <c r="Y27" s="13">
        <v>1005</v>
      </c>
      <c r="Z27" s="13">
        <v>0.39999999999997726</v>
      </c>
      <c r="AA27" s="13">
        <v>5298517.2</v>
      </c>
      <c r="AB27" s="13">
        <v>4052521.8000000003</v>
      </c>
      <c r="AC27" s="78">
        <v>-1245995.3999999999</v>
      </c>
      <c r="AD27" s="95" t="s">
        <v>1289</v>
      </c>
    </row>
    <row r="28" spans="1:30" ht="105">
      <c r="A28" s="132" t="s">
        <v>1305</v>
      </c>
      <c r="B28" s="132"/>
      <c r="C28" s="132"/>
      <c r="D28" s="112">
        <f>SUM(Z5:Z261)</f>
        <v>-9395.200000000008</v>
      </c>
      <c r="J28" s="14">
        <v>263</v>
      </c>
      <c r="K28" s="15">
        <v>6648</v>
      </c>
      <c r="L28" s="54">
        <v>30.566735999999999</v>
      </c>
      <c r="M28" s="54">
        <v>-97.064466999999993</v>
      </c>
      <c r="N28" s="13">
        <v>591</v>
      </c>
      <c r="O28" s="13">
        <v>590.6</v>
      </c>
      <c r="P28" s="13">
        <v>3522880.0800000005</v>
      </c>
      <c r="Q28" s="13">
        <v>0</v>
      </c>
      <c r="R28" s="90" t="s">
        <v>1242</v>
      </c>
      <c r="T28" s="14">
        <v>26</v>
      </c>
      <c r="U28" s="15">
        <v>876</v>
      </c>
      <c r="V28" s="54">
        <v>39.590601999999997</v>
      </c>
      <c r="W28" s="54">
        <v>-89.496673000000001</v>
      </c>
      <c r="X28" s="13">
        <v>1319</v>
      </c>
      <c r="Y28" s="13">
        <v>1319</v>
      </c>
      <c r="Z28" s="13">
        <v>0</v>
      </c>
      <c r="AA28" s="13">
        <v>4792864.5999999996</v>
      </c>
      <c r="AB28" s="13">
        <v>3931200.3600000003</v>
      </c>
      <c r="AC28" s="78">
        <v>-861664.23999999929</v>
      </c>
      <c r="AD28" s="95" t="s">
        <v>1289</v>
      </c>
    </row>
    <row r="29" spans="1:30" ht="140">
      <c r="A29" s="132" t="s">
        <v>1301</v>
      </c>
      <c r="B29" s="132"/>
      <c r="C29" s="132"/>
      <c r="D29" s="112">
        <f>SUM(O5:O36)-SUM(N5:N36)</f>
        <v>-9390.7000000000007</v>
      </c>
      <c r="J29" s="14">
        <v>266</v>
      </c>
      <c r="K29" s="15">
        <v>55749</v>
      </c>
      <c r="L29" s="54">
        <v>45.754617000000103</v>
      </c>
      <c r="M29" s="54">
        <v>-107.59975799999999</v>
      </c>
      <c r="N29" s="13">
        <v>116</v>
      </c>
      <c r="O29" s="13">
        <v>115.7</v>
      </c>
      <c r="P29" s="13">
        <v>528765.12</v>
      </c>
      <c r="Q29" s="13">
        <v>0</v>
      </c>
      <c r="R29" s="90" t="s">
        <v>1229</v>
      </c>
      <c r="T29" s="14">
        <v>27</v>
      </c>
      <c r="U29" s="15">
        <v>879</v>
      </c>
      <c r="V29" s="54">
        <v>40.540683000000101</v>
      </c>
      <c r="W29" s="54">
        <v>-89.678703999999996</v>
      </c>
      <c r="X29" s="13">
        <v>1785.6</v>
      </c>
      <c r="Y29" s="13">
        <v>1786</v>
      </c>
      <c r="Z29" s="13">
        <v>-0.40000000000009095</v>
      </c>
      <c r="AA29" s="13">
        <v>4506973.9000000004</v>
      </c>
      <c r="AB29" s="13">
        <v>4070579.7600000002</v>
      </c>
      <c r="AC29" s="78">
        <v>-436394.14000000013</v>
      </c>
      <c r="AD29" s="95" t="s">
        <v>1289</v>
      </c>
    </row>
    <row r="30" spans="1:30" ht="52.5">
      <c r="A30" s="132" t="s">
        <v>1304</v>
      </c>
      <c r="B30" s="132"/>
      <c r="C30" s="132"/>
      <c r="D30" s="112">
        <f>D25+D26-D27+D28+D29</f>
        <v>277391.3</v>
      </c>
      <c r="J30" s="14">
        <v>270</v>
      </c>
      <c r="K30" s="15">
        <v>56163</v>
      </c>
      <c r="L30" s="54">
        <v>40.583948000000099</v>
      </c>
      <c r="M30" s="54">
        <v>-112.099462</v>
      </c>
      <c r="N30" s="13">
        <v>220</v>
      </c>
      <c r="O30" s="13">
        <v>82</v>
      </c>
      <c r="P30" s="13">
        <v>694267.20000000007</v>
      </c>
      <c r="Q30" s="13">
        <v>0</v>
      </c>
      <c r="R30" s="90" t="s">
        <v>1230</v>
      </c>
      <c r="T30" s="14">
        <v>28</v>
      </c>
      <c r="U30" s="15">
        <v>884</v>
      </c>
      <c r="V30" s="54">
        <v>41.632978000000001</v>
      </c>
      <c r="W30" s="54">
        <v>-88.061796999999999</v>
      </c>
      <c r="X30" s="13">
        <v>598.4</v>
      </c>
      <c r="Y30" s="13">
        <v>598</v>
      </c>
      <c r="Z30" s="13">
        <v>0.39999999999997726</v>
      </c>
      <c r="AA30" s="13">
        <v>994177.22</v>
      </c>
      <c r="AB30" s="13">
        <v>2306509.92</v>
      </c>
      <c r="AC30" s="78">
        <v>1312332.7</v>
      </c>
      <c r="AD30" s="95" t="s">
        <v>1289</v>
      </c>
    </row>
    <row r="31" spans="1:30" ht="18">
      <c r="J31" s="14">
        <v>272</v>
      </c>
      <c r="K31" s="15">
        <v>10554</v>
      </c>
      <c r="L31" s="54">
        <v>28.647500000000001</v>
      </c>
      <c r="M31" s="54">
        <v>-96.539900000000003</v>
      </c>
      <c r="N31" s="13">
        <v>460</v>
      </c>
      <c r="O31" s="13">
        <v>0</v>
      </c>
      <c r="P31" s="13">
        <v>604854</v>
      </c>
      <c r="Q31" s="13">
        <v>0</v>
      </c>
      <c r="R31" s="90" t="s">
        <v>1231</v>
      </c>
      <c r="T31" s="14">
        <v>29</v>
      </c>
      <c r="U31" s="15">
        <v>889</v>
      </c>
      <c r="V31" s="54">
        <v>38.204109000000102</v>
      </c>
      <c r="W31" s="54">
        <v>-89.856290999999899</v>
      </c>
      <c r="X31" s="13">
        <v>1894.1</v>
      </c>
      <c r="Y31" s="13">
        <v>635</v>
      </c>
      <c r="Z31" s="13">
        <v>1259.0999999999999</v>
      </c>
      <c r="AA31" s="13">
        <v>7200886.4000000004</v>
      </c>
      <c r="AB31" s="13">
        <v>3005861.4000000004</v>
      </c>
      <c r="AC31" s="78">
        <v>-4195025</v>
      </c>
      <c r="AD31" s="95" t="s">
        <v>1289</v>
      </c>
    </row>
    <row r="32" spans="1:30" ht="105">
      <c r="J32" s="14">
        <v>277</v>
      </c>
      <c r="K32" s="15">
        <v>2062</v>
      </c>
      <c r="L32" s="54">
        <v>37.646900000000102</v>
      </c>
      <c r="M32" s="54">
        <v>-87.502799999999993</v>
      </c>
      <c r="N32" s="13">
        <v>405</v>
      </c>
      <c r="O32" s="13">
        <v>0</v>
      </c>
      <c r="P32" s="13">
        <v>1846119.5999999999</v>
      </c>
      <c r="Q32" s="13">
        <v>0</v>
      </c>
      <c r="R32" s="90" t="s">
        <v>1232</v>
      </c>
      <c r="T32" s="14">
        <v>30</v>
      </c>
      <c r="U32" s="15">
        <v>963</v>
      </c>
      <c r="V32" s="54">
        <v>39.754289</v>
      </c>
      <c r="W32" s="54">
        <v>-89.601172000000005</v>
      </c>
      <c r="X32" s="13">
        <v>617.80000000000007</v>
      </c>
      <c r="Y32" s="13">
        <v>650</v>
      </c>
      <c r="Z32" s="13">
        <v>-32.199999999999932</v>
      </c>
      <c r="AA32" s="13">
        <v>2343740.6</v>
      </c>
      <c r="AB32" s="13">
        <v>1595412.0000000002</v>
      </c>
      <c r="AC32" s="78">
        <v>-748328.59999999986</v>
      </c>
      <c r="AD32" s="95" t="s">
        <v>1289</v>
      </c>
    </row>
    <row r="33" spans="10:30" ht="18">
      <c r="J33" s="14">
        <v>284</v>
      </c>
      <c r="K33" s="15">
        <v>10384</v>
      </c>
      <c r="L33" s="54">
        <v>36.037317999999999</v>
      </c>
      <c r="M33" s="54">
        <v>-77.753344999999996</v>
      </c>
      <c r="N33" s="13">
        <v>135</v>
      </c>
      <c r="O33" s="13">
        <v>114.8</v>
      </c>
      <c r="P33" s="13">
        <v>106506.90000000001</v>
      </c>
      <c r="Q33" s="13">
        <v>0</v>
      </c>
      <c r="R33" s="90" t="s">
        <v>1237</v>
      </c>
      <c r="T33" s="14">
        <v>31</v>
      </c>
      <c r="U33" s="15">
        <v>983</v>
      </c>
      <c r="V33" s="54">
        <v>38.737975000000098</v>
      </c>
      <c r="W33" s="54">
        <v>-85.418233999999998</v>
      </c>
      <c r="X33" s="13">
        <v>1303.8</v>
      </c>
      <c r="Y33" s="13">
        <v>1304</v>
      </c>
      <c r="Z33" s="13">
        <v>-0.20000000000004547</v>
      </c>
      <c r="AA33" s="13">
        <v>6360308.1000000006</v>
      </c>
      <c r="AB33" s="13">
        <v>4458036.96</v>
      </c>
      <c r="AC33" s="78">
        <v>-1902271.1400000006</v>
      </c>
      <c r="AD33" s="95" t="s">
        <v>1289</v>
      </c>
    </row>
    <row r="34" spans="10:30" ht="18">
      <c r="J34" s="14">
        <v>286</v>
      </c>
      <c r="K34" s="15">
        <v>0</v>
      </c>
      <c r="L34" s="54">
        <v>30.568100000000101</v>
      </c>
      <c r="M34" s="54">
        <v>-97.061400000000006</v>
      </c>
      <c r="N34" s="13">
        <v>662</v>
      </c>
      <c r="O34" s="13">
        <v>0</v>
      </c>
      <c r="P34" s="13">
        <v>3772009.8000000003</v>
      </c>
      <c r="Q34" s="13">
        <v>0</v>
      </c>
      <c r="R34" s="90" t="s">
        <v>1237</v>
      </c>
      <c r="T34" s="14">
        <v>33</v>
      </c>
      <c r="U34" s="15">
        <v>995</v>
      </c>
      <c r="V34" s="54">
        <v>41.644568</v>
      </c>
      <c r="W34" s="54">
        <v>-87.123173999999906</v>
      </c>
      <c r="X34" s="13">
        <v>603.5</v>
      </c>
      <c r="Y34" s="13">
        <v>641</v>
      </c>
      <c r="Z34" s="13">
        <v>-37.5</v>
      </c>
      <c r="AA34" s="13">
        <v>158623.39000000001</v>
      </c>
      <c r="AB34" s="13">
        <v>1798081.92</v>
      </c>
      <c r="AC34" s="78">
        <v>1639458.5299999998</v>
      </c>
      <c r="AD34" s="95" t="s">
        <v>1289</v>
      </c>
    </row>
    <row r="35" spans="10:30" ht="35">
      <c r="J35" s="14">
        <v>293</v>
      </c>
      <c r="K35" s="15">
        <v>7960</v>
      </c>
      <c r="L35" s="54">
        <v>32.654722</v>
      </c>
      <c r="M35" s="54">
        <v>-88.762221999999994</v>
      </c>
      <c r="N35" s="13">
        <v>696</v>
      </c>
      <c r="O35" s="13">
        <v>0</v>
      </c>
      <c r="P35" s="13">
        <v>3172590.72</v>
      </c>
      <c r="Q35" s="13">
        <v>0</v>
      </c>
      <c r="R35" s="90" t="s">
        <v>1262</v>
      </c>
      <c r="T35" s="14">
        <v>34</v>
      </c>
      <c r="U35" s="15">
        <v>1001</v>
      </c>
      <c r="V35" s="54">
        <v>39.923378000000099</v>
      </c>
      <c r="W35" s="54">
        <v>-87.427383000000006</v>
      </c>
      <c r="X35" s="13">
        <v>1062</v>
      </c>
      <c r="Y35" s="13">
        <v>1193</v>
      </c>
      <c r="Z35" s="13">
        <v>-131</v>
      </c>
      <c r="AA35" s="13">
        <v>6077717.5</v>
      </c>
      <c r="AB35" s="13">
        <v>5542654.1400000006</v>
      </c>
      <c r="AC35" s="78">
        <v>-535063.3599999994</v>
      </c>
      <c r="AD35" s="95" t="s">
        <v>1289</v>
      </c>
    </row>
    <row r="36" spans="10:30" ht="18.5" thickBot="1">
      <c r="J36" s="25">
        <v>294</v>
      </c>
      <c r="K36" s="26">
        <v>57842</v>
      </c>
      <c r="L36" s="55">
        <v>39.53</v>
      </c>
      <c r="M36" s="55">
        <v>-87.424700000000001</v>
      </c>
      <c r="N36" s="27">
        <v>305</v>
      </c>
      <c r="O36" s="27">
        <v>0</v>
      </c>
      <c r="P36" s="27">
        <v>213890.40000000002</v>
      </c>
      <c r="Q36" s="27">
        <v>0</v>
      </c>
      <c r="R36" s="91" t="s">
        <v>1237</v>
      </c>
      <c r="T36" s="14">
        <v>35</v>
      </c>
      <c r="U36" s="15">
        <v>1004</v>
      </c>
      <c r="V36" s="54">
        <v>38.807090000000102</v>
      </c>
      <c r="W36" s="54">
        <v>-87.247197999999997</v>
      </c>
      <c r="X36" s="13">
        <v>804.5</v>
      </c>
      <c r="Y36" s="13">
        <v>630</v>
      </c>
      <c r="Z36" s="13">
        <v>174.5</v>
      </c>
      <c r="AA36" s="13">
        <v>2783328.91</v>
      </c>
      <c r="AB36" s="13">
        <v>1049290.2</v>
      </c>
      <c r="AC36" s="78">
        <v>-1734038.7100000002</v>
      </c>
      <c r="AD36" s="95" t="s">
        <v>1289</v>
      </c>
    </row>
    <row r="37" spans="10:30" ht="18">
      <c r="T37" s="14">
        <v>36</v>
      </c>
      <c r="U37" s="15">
        <v>1008</v>
      </c>
      <c r="V37" s="54">
        <v>38.263697999999998</v>
      </c>
      <c r="W37" s="54">
        <v>-85.838091000000006</v>
      </c>
      <c r="X37" s="13">
        <v>300</v>
      </c>
      <c r="Y37" s="13">
        <v>300</v>
      </c>
      <c r="Z37" s="13">
        <v>0</v>
      </c>
      <c r="AA37" s="13">
        <v>264114.21999999997</v>
      </c>
      <c r="AB37" s="13">
        <v>262980</v>
      </c>
      <c r="AC37" s="78">
        <v>-1134.2199999999721</v>
      </c>
      <c r="AD37" s="95" t="s">
        <v>1289</v>
      </c>
    </row>
    <row r="38" spans="10:30" ht="18">
      <c r="T38" s="14">
        <v>37</v>
      </c>
      <c r="U38" s="15">
        <v>1012</v>
      </c>
      <c r="V38" s="54">
        <v>37.909020000000098</v>
      </c>
      <c r="W38" s="54">
        <v>-87.324744999999993</v>
      </c>
      <c r="X38" s="13">
        <v>368.9</v>
      </c>
      <c r="Y38" s="13">
        <v>369</v>
      </c>
      <c r="Z38" s="13">
        <v>-0.10000000000002274</v>
      </c>
      <c r="AA38" s="13">
        <v>1882022.3</v>
      </c>
      <c r="AB38" s="13">
        <v>905703.12000000011</v>
      </c>
      <c r="AC38" s="78">
        <v>-976319.17999999993</v>
      </c>
      <c r="AD38" s="95" t="s">
        <v>1289</v>
      </c>
    </row>
    <row r="39" spans="10:30" ht="18">
      <c r="T39" s="14">
        <v>38</v>
      </c>
      <c r="U39" s="15">
        <v>1073</v>
      </c>
      <c r="V39" s="54">
        <v>41.943655999999997</v>
      </c>
      <c r="W39" s="54">
        <v>-91.638684999999995</v>
      </c>
      <c r="X39" s="13">
        <v>213.4</v>
      </c>
      <c r="Y39" s="13">
        <v>222</v>
      </c>
      <c r="Z39" s="13">
        <v>-8.5999999999999943</v>
      </c>
      <c r="AA39" s="13">
        <v>89014.274000000005</v>
      </c>
      <c r="AB39" s="13">
        <v>389210.4</v>
      </c>
      <c r="AC39" s="78">
        <v>300196.12600000005</v>
      </c>
      <c r="AD39" s="95" t="s">
        <v>1289</v>
      </c>
    </row>
    <row r="40" spans="10:30" ht="18">
      <c r="T40" s="14">
        <v>40</v>
      </c>
      <c r="U40" s="15">
        <v>1091</v>
      </c>
      <c r="V40" s="54">
        <v>42.325829000000098</v>
      </c>
      <c r="W40" s="54">
        <v>-96.381375000000006</v>
      </c>
      <c r="X40" s="13">
        <v>584.1</v>
      </c>
      <c r="Y40" s="13">
        <v>1190</v>
      </c>
      <c r="Z40" s="13">
        <v>-605.9</v>
      </c>
      <c r="AA40" s="13">
        <v>2263981.9529999997</v>
      </c>
      <c r="AB40" s="13">
        <v>1877677.2</v>
      </c>
      <c r="AC40" s="78">
        <v>-386304.75299999979</v>
      </c>
      <c r="AD40" s="95" t="s">
        <v>1289</v>
      </c>
    </row>
    <row r="41" spans="10:30" ht="18">
      <c r="T41" s="14">
        <v>41</v>
      </c>
      <c r="U41" s="15">
        <v>1104</v>
      </c>
      <c r="V41" s="54">
        <v>40.741888000000102</v>
      </c>
      <c r="W41" s="54">
        <v>-91.117662999999894</v>
      </c>
      <c r="X41" s="13">
        <v>212</v>
      </c>
      <c r="Y41" s="13">
        <v>291</v>
      </c>
      <c r="Z41" s="13">
        <v>-79</v>
      </c>
      <c r="AA41" s="13">
        <v>1186357.8</v>
      </c>
      <c r="AB41" s="13">
        <v>943835.22</v>
      </c>
      <c r="AC41" s="78">
        <v>-242522.58000000007</v>
      </c>
      <c r="AD41" s="95" t="s">
        <v>1289</v>
      </c>
    </row>
    <row r="42" spans="10:30" ht="18">
      <c r="T42" s="14">
        <v>43</v>
      </c>
      <c r="U42" s="15">
        <v>1167</v>
      </c>
      <c r="V42" s="54">
        <v>41.389343000000103</v>
      </c>
      <c r="W42" s="54">
        <v>-91.057674000000006</v>
      </c>
      <c r="X42" s="13">
        <v>293.5</v>
      </c>
      <c r="Y42" s="13">
        <v>294</v>
      </c>
      <c r="Z42" s="13">
        <v>-0.5</v>
      </c>
      <c r="AA42" s="13">
        <v>881432.59199999995</v>
      </c>
      <c r="AB42" s="13">
        <v>850477.32000000007</v>
      </c>
      <c r="AC42" s="78">
        <v>-30955.271999999881</v>
      </c>
      <c r="AD42" s="95" t="s">
        <v>1289</v>
      </c>
    </row>
    <row r="43" spans="10:30" ht="18">
      <c r="T43" s="14">
        <v>44</v>
      </c>
      <c r="U43" s="15">
        <v>1241</v>
      </c>
      <c r="V43" s="54">
        <v>38.348075000000101</v>
      </c>
      <c r="W43" s="54">
        <v>-94.642864000000003</v>
      </c>
      <c r="X43" s="13">
        <v>1578</v>
      </c>
      <c r="Y43" s="13">
        <v>1578</v>
      </c>
      <c r="Z43" s="13">
        <v>0</v>
      </c>
      <c r="AA43" s="13">
        <v>5482825.1500000004</v>
      </c>
      <c r="AB43" s="13">
        <v>7746338.8800000008</v>
      </c>
      <c r="AC43" s="78">
        <v>2263513.7300000004</v>
      </c>
      <c r="AD43" s="95" t="s">
        <v>1289</v>
      </c>
    </row>
    <row r="44" spans="10:30" ht="18">
      <c r="T44" s="14">
        <v>46</v>
      </c>
      <c r="U44" s="15">
        <v>1356</v>
      </c>
      <c r="V44" s="54">
        <v>38.748725</v>
      </c>
      <c r="W44" s="54">
        <v>-85.037407999999999</v>
      </c>
      <c r="X44" s="13">
        <v>2225.8999999999996</v>
      </c>
      <c r="Y44" s="13">
        <v>2226</v>
      </c>
      <c r="Z44" s="13">
        <v>-0.1000000000003638</v>
      </c>
      <c r="AA44" s="13">
        <v>11254223.82</v>
      </c>
      <c r="AB44" s="13">
        <v>11317607.279999999</v>
      </c>
      <c r="AC44" s="78">
        <v>63383.459999999031</v>
      </c>
      <c r="AD44" s="95" t="s">
        <v>1289</v>
      </c>
    </row>
    <row r="45" spans="10:30" ht="18">
      <c r="T45" s="14">
        <v>47</v>
      </c>
      <c r="U45" s="15">
        <v>1364</v>
      </c>
      <c r="V45" s="54">
        <v>38.051769</v>
      </c>
      <c r="W45" s="54">
        <v>-85.909971999999996</v>
      </c>
      <c r="X45" s="13">
        <v>1717.1999999999998</v>
      </c>
      <c r="Y45" s="13">
        <v>1717</v>
      </c>
      <c r="Z45" s="13">
        <v>0.1999999999998181</v>
      </c>
      <c r="AA45" s="13">
        <v>8607616.3000000007</v>
      </c>
      <c r="AB45" s="13">
        <v>7676123.2199999997</v>
      </c>
      <c r="AC45" s="78">
        <v>-931493.08000000101</v>
      </c>
      <c r="AD45" s="95" t="s">
        <v>1289</v>
      </c>
    </row>
    <row r="46" spans="10:30" ht="18">
      <c r="T46" s="14">
        <v>48</v>
      </c>
      <c r="U46" s="15">
        <v>1374</v>
      </c>
      <c r="V46" s="54">
        <v>37.794642000000103</v>
      </c>
      <c r="W46" s="54">
        <v>-87.0608</v>
      </c>
      <c r="X46" s="13">
        <v>445.3</v>
      </c>
      <c r="Y46" s="13">
        <v>445</v>
      </c>
      <c r="Z46" s="13">
        <v>0.30000000000001137</v>
      </c>
      <c r="AA46" s="13">
        <v>2201432.7000000002</v>
      </c>
      <c r="AB46" s="13">
        <v>1794400.2000000002</v>
      </c>
      <c r="AC46" s="78">
        <v>-407032.5</v>
      </c>
      <c r="AD46" s="95" t="s">
        <v>1289</v>
      </c>
    </row>
    <row r="47" spans="10:30" ht="18">
      <c r="T47" s="14">
        <v>49</v>
      </c>
      <c r="U47" s="15">
        <v>1379</v>
      </c>
      <c r="V47" s="54">
        <v>37.153300000000101</v>
      </c>
      <c r="W47" s="54">
        <v>-88.778599999999997</v>
      </c>
      <c r="X47" s="13">
        <v>1575</v>
      </c>
      <c r="Y47" s="13">
        <v>1575</v>
      </c>
      <c r="Z47" s="13">
        <v>0</v>
      </c>
      <c r="AA47" s="13">
        <v>6276370.2000000002</v>
      </c>
      <c r="AB47" s="13">
        <v>6350967</v>
      </c>
      <c r="AC47" s="78">
        <v>74596.799999999814</v>
      </c>
      <c r="AD47" s="95" t="s">
        <v>1289</v>
      </c>
    </row>
    <row r="48" spans="10:30" ht="18">
      <c r="T48" s="14">
        <v>51</v>
      </c>
      <c r="U48" s="15">
        <v>1552</v>
      </c>
      <c r="V48" s="54">
        <v>39.323616000000101</v>
      </c>
      <c r="W48" s="54">
        <v>-76.365115999999901</v>
      </c>
      <c r="X48" s="13">
        <v>399.8</v>
      </c>
      <c r="Y48" s="13">
        <v>416</v>
      </c>
      <c r="Z48" s="13">
        <v>-16.199999999999989</v>
      </c>
      <c r="AA48" s="13">
        <v>208709.24200000003</v>
      </c>
      <c r="AB48" s="13">
        <v>328199.03999999998</v>
      </c>
      <c r="AC48" s="78">
        <v>119489.79799999995</v>
      </c>
      <c r="AD48" s="95" t="s">
        <v>1289</v>
      </c>
    </row>
    <row r="49" spans="20:30" ht="18">
      <c r="T49" s="14">
        <v>52</v>
      </c>
      <c r="U49" s="15">
        <v>1554</v>
      </c>
      <c r="V49" s="54">
        <v>39.177669999999999</v>
      </c>
      <c r="W49" s="54">
        <v>-76.527563999999998</v>
      </c>
      <c r="X49" s="13">
        <v>495</v>
      </c>
      <c r="Y49" s="13">
        <v>1059</v>
      </c>
      <c r="Z49" s="13">
        <v>-564</v>
      </c>
      <c r="AA49" s="13">
        <v>407219.55</v>
      </c>
      <c r="AB49" s="13">
        <v>1299647.1600000001</v>
      </c>
      <c r="AC49" s="78">
        <v>892427.6100000001</v>
      </c>
      <c r="AD49" s="95" t="s">
        <v>1289</v>
      </c>
    </row>
    <row r="50" spans="20:30" ht="18">
      <c r="T50" s="14">
        <v>53</v>
      </c>
      <c r="U50" s="15">
        <v>1573</v>
      </c>
      <c r="V50" s="54">
        <v>38.359605999999999</v>
      </c>
      <c r="W50" s="54">
        <v>-76.975705999999903</v>
      </c>
      <c r="X50" s="13">
        <v>1252</v>
      </c>
      <c r="Y50" s="13">
        <v>1548</v>
      </c>
      <c r="Z50" s="13">
        <v>-296</v>
      </c>
      <c r="AA50" s="13">
        <v>2503472</v>
      </c>
      <c r="AB50" s="13">
        <v>4342325.76</v>
      </c>
      <c r="AC50" s="78">
        <v>1838853.7599999998</v>
      </c>
      <c r="AD50" s="95" t="s">
        <v>1289</v>
      </c>
    </row>
    <row r="51" spans="20:30" ht="18">
      <c r="T51" s="14">
        <v>54</v>
      </c>
      <c r="U51" s="15">
        <v>1733</v>
      </c>
      <c r="V51" s="54">
        <v>41.890803000000098</v>
      </c>
      <c r="W51" s="54">
        <v>-83.345421999999999</v>
      </c>
      <c r="X51" s="13">
        <v>3279.6000000000004</v>
      </c>
      <c r="Y51" s="13">
        <v>3293</v>
      </c>
      <c r="Z51" s="13">
        <v>-13.399999999999636</v>
      </c>
      <c r="AA51" s="13">
        <v>16430798.93</v>
      </c>
      <c r="AB51" s="13">
        <v>12989897.100000001</v>
      </c>
      <c r="AC51" s="78">
        <v>-3440901.8299999982</v>
      </c>
      <c r="AD51" s="95" t="s">
        <v>1289</v>
      </c>
    </row>
    <row r="52" spans="20:30" ht="18">
      <c r="T52" s="14">
        <v>55</v>
      </c>
      <c r="U52" s="15">
        <v>1743</v>
      </c>
      <c r="V52" s="54">
        <v>42.763317000000001</v>
      </c>
      <c r="W52" s="54">
        <v>-82.4715419999999</v>
      </c>
      <c r="X52" s="13">
        <v>1378.3</v>
      </c>
      <c r="Y52" s="13">
        <v>1571</v>
      </c>
      <c r="Z52" s="13">
        <v>-192.70000000000005</v>
      </c>
      <c r="AA52" s="13">
        <v>4438736.37</v>
      </c>
      <c r="AB52" s="13">
        <v>3718274.22</v>
      </c>
      <c r="AC52" s="78">
        <v>-720462.14999999991</v>
      </c>
      <c r="AD52" s="95" t="s">
        <v>1289</v>
      </c>
    </row>
    <row r="53" spans="20:30" ht="18">
      <c r="T53" s="14">
        <v>56</v>
      </c>
      <c r="U53" s="15">
        <v>1831</v>
      </c>
      <c r="V53" s="54">
        <v>42.7189440000001</v>
      </c>
      <c r="W53" s="54">
        <v>-84.557680999999903</v>
      </c>
      <c r="X53" s="13">
        <v>240</v>
      </c>
      <c r="Y53" s="13">
        <v>375</v>
      </c>
      <c r="Z53" s="13">
        <v>-135</v>
      </c>
      <c r="AA53" s="13">
        <v>382672.47</v>
      </c>
      <c r="AB53" s="13">
        <v>493087.5</v>
      </c>
      <c r="AC53" s="78">
        <v>110415.03000000003</v>
      </c>
      <c r="AD53" s="95" t="s">
        <v>1289</v>
      </c>
    </row>
    <row r="54" spans="20:30" ht="18">
      <c r="T54" s="14">
        <v>58</v>
      </c>
      <c r="U54" s="15">
        <v>1893</v>
      </c>
      <c r="V54" s="54">
        <v>47.262297000000103</v>
      </c>
      <c r="W54" s="54">
        <v>-93.6530529999999</v>
      </c>
      <c r="X54" s="13">
        <v>1072.5</v>
      </c>
      <c r="Y54" s="13">
        <v>1073</v>
      </c>
      <c r="Z54" s="13">
        <v>-0.5</v>
      </c>
      <c r="AA54" s="13">
        <v>7265161.2000000002</v>
      </c>
      <c r="AB54" s="13">
        <v>6678201.7799999993</v>
      </c>
      <c r="AC54" s="78">
        <v>-586959.42000000086</v>
      </c>
      <c r="AD54" s="95" t="s">
        <v>1289</v>
      </c>
    </row>
    <row r="55" spans="20:30" ht="18">
      <c r="T55" s="14">
        <v>59</v>
      </c>
      <c r="U55" s="15">
        <v>1915</v>
      </c>
      <c r="V55" s="54">
        <v>45.030132000000002</v>
      </c>
      <c r="W55" s="54">
        <v>-92.778930999999901</v>
      </c>
      <c r="X55" s="13">
        <v>598.4</v>
      </c>
      <c r="Y55" s="13">
        <v>598</v>
      </c>
      <c r="Z55" s="13">
        <v>0.39999999999997726</v>
      </c>
      <c r="AA55" s="13">
        <v>2692464.3</v>
      </c>
      <c r="AB55" s="13">
        <v>2096827.2000000002</v>
      </c>
      <c r="AC55" s="78">
        <v>-595637.09999999963</v>
      </c>
      <c r="AD55" s="95" t="s">
        <v>1289</v>
      </c>
    </row>
    <row r="56" spans="20:30" ht="18">
      <c r="T56" s="14">
        <v>60</v>
      </c>
      <c r="U56" s="15">
        <v>1943</v>
      </c>
      <c r="V56" s="54">
        <v>46.290331000000002</v>
      </c>
      <c r="W56" s="54">
        <v>-96.043047999999899</v>
      </c>
      <c r="X56" s="13">
        <v>129.4</v>
      </c>
      <c r="Y56" s="13">
        <v>131</v>
      </c>
      <c r="Z56" s="13">
        <v>-1.5999999999999943</v>
      </c>
      <c r="AA56" s="13">
        <v>287086.5</v>
      </c>
      <c r="AB56" s="13">
        <v>287086.5</v>
      </c>
      <c r="AC56" s="78">
        <v>0</v>
      </c>
      <c r="AD56" s="95" t="s">
        <v>1243</v>
      </c>
    </row>
    <row r="57" spans="20:30" ht="18">
      <c r="T57" s="14">
        <v>62</v>
      </c>
      <c r="U57" s="15">
        <v>2076</v>
      </c>
      <c r="V57" s="54">
        <v>37.361274999999999</v>
      </c>
      <c r="W57" s="54">
        <v>-94.588668999999996</v>
      </c>
      <c r="X57" s="13">
        <v>212.8</v>
      </c>
      <c r="Y57" s="13">
        <v>213</v>
      </c>
      <c r="Z57" s="13">
        <v>-0.19999999999998863</v>
      </c>
      <c r="AA57" s="13">
        <v>837876.60900000005</v>
      </c>
      <c r="AB57" s="13">
        <v>1008265.3200000001</v>
      </c>
      <c r="AC57" s="78">
        <v>170388.71100000001</v>
      </c>
      <c r="AD57" s="95" t="s">
        <v>1289</v>
      </c>
    </row>
    <row r="58" spans="20:30" ht="18">
      <c r="T58" s="14">
        <v>63</v>
      </c>
      <c r="U58" s="15">
        <v>2079</v>
      </c>
      <c r="V58" s="54">
        <v>39.130682999999998</v>
      </c>
      <c r="W58" s="54">
        <v>-94.477765000000005</v>
      </c>
      <c r="X58" s="13">
        <v>594.29999999999995</v>
      </c>
      <c r="Y58" s="13">
        <v>1106</v>
      </c>
      <c r="Z58" s="13">
        <v>-511.70000000000005</v>
      </c>
      <c r="AA58" s="13">
        <v>2763376.9</v>
      </c>
      <c r="AB58" s="13">
        <v>2714654.88</v>
      </c>
      <c r="AC58" s="78">
        <v>-48722.020000000019</v>
      </c>
      <c r="AD58" s="95" t="s">
        <v>1289</v>
      </c>
    </row>
    <row r="59" spans="20:30" ht="18">
      <c r="T59" s="14">
        <v>64</v>
      </c>
      <c r="U59" s="15">
        <v>2080</v>
      </c>
      <c r="V59" s="54">
        <v>38.310884000000001</v>
      </c>
      <c r="W59" s="54">
        <v>-93.934481999999903</v>
      </c>
      <c r="X59" s="13">
        <v>376</v>
      </c>
      <c r="Y59" s="13">
        <v>376</v>
      </c>
      <c r="Z59" s="13">
        <v>0</v>
      </c>
      <c r="AA59" s="13">
        <v>414398.49</v>
      </c>
      <c r="AB59" s="13">
        <v>461442.24000000005</v>
      </c>
      <c r="AC59" s="78">
        <v>47043.750000000058</v>
      </c>
      <c r="AD59" s="95" t="s">
        <v>1289</v>
      </c>
    </row>
    <row r="60" spans="20:30" ht="18">
      <c r="T60" s="14">
        <v>65</v>
      </c>
      <c r="U60" s="15">
        <v>2094</v>
      </c>
      <c r="V60" s="54">
        <v>39.178702999999999</v>
      </c>
      <c r="W60" s="54">
        <v>-94.184230999999997</v>
      </c>
      <c r="X60" s="13">
        <v>469</v>
      </c>
      <c r="Y60" s="13">
        <v>524</v>
      </c>
      <c r="Z60" s="13">
        <v>-55</v>
      </c>
      <c r="AA60" s="13">
        <v>964276.46</v>
      </c>
      <c r="AB60" s="13">
        <v>1332081.3599999999</v>
      </c>
      <c r="AC60" s="78">
        <v>367804.89999999991</v>
      </c>
      <c r="AD60" s="95" t="s">
        <v>1289</v>
      </c>
    </row>
    <row r="61" spans="20:30" ht="18">
      <c r="T61" s="14">
        <v>66</v>
      </c>
      <c r="U61" s="15">
        <v>2167</v>
      </c>
      <c r="V61" s="54">
        <v>36.514684000000102</v>
      </c>
      <c r="W61" s="54">
        <v>-89.561729999999997</v>
      </c>
      <c r="X61" s="13">
        <v>1300</v>
      </c>
      <c r="Y61" s="13">
        <v>1200</v>
      </c>
      <c r="Z61" s="13">
        <v>100</v>
      </c>
      <c r="AA61" s="13">
        <v>7898573.5</v>
      </c>
      <c r="AB61" s="13">
        <v>5469984</v>
      </c>
      <c r="AC61" s="78">
        <v>-2428589.5</v>
      </c>
      <c r="AD61" s="95" t="s">
        <v>1289</v>
      </c>
    </row>
    <row r="62" spans="20:30" ht="18">
      <c r="T62" s="14">
        <v>67</v>
      </c>
      <c r="U62" s="15">
        <v>2168</v>
      </c>
      <c r="V62" s="54">
        <v>39.552460000000103</v>
      </c>
      <c r="W62" s="54">
        <v>-92.637099000000006</v>
      </c>
      <c r="X62" s="13">
        <v>1181.7</v>
      </c>
      <c r="Y62" s="13">
        <v>1182</v>
      </c>
      <c r="Z62" s="13">
        <v>-0.29999999999995453</v>
      </c>
      <c r="AA62" s="13">
        <v>7794220.9000000004</v>
      </c>
      <c r="AB62" s="13">
        <v>5698776.6000000006</v>
      </c>
      <c r="AC62" s="78">
        <v>-2095444.2999999998</v>
      </c>
      <c r="AD62" s="95" t="s">
        <v>1289</v>
      </c>
    </row>
    <row r="63" spans="20:30" ht="18">
      <c r="T63" s="14">
        <v>68</v>
      </c>
      <c r="U63" s="15">
        <v>2240</v>
      </c>
      <c r="V63" s="54">
        <v>41.427837000000103</v>
      </c>
      <c r="W63" s="54">
        <v>-96.462000000000003</v>
      </c>
      <c r="X63" s="13">
        <v>130</v>
      </c>
      <c r="Y63" s="13">
        <v>170</v>
      </c>
      <c r="Z63" s="13">
        <v>-40</v>
      </c>
      <c r="AA63" s="13">
        <v>387457.2</v>
      </c>
      <c r="AB63" s="13">
        <v>387457.2</v>
      </c>
      <c r="AC63" s="78">
        <v>0</v>
      </c>
      <c r="AD63" s="95" t="s">
        <v>1243</v>
      </c>
    </row>
    <row r="64" spans="20:30" ht="18">
      <c r="T64" s="14">
        <v>69</v>
      </c>
      <c r="U64" s="15">
        <v>2277</v>
      </c>
      <c r="V64" s="54">
        <v>40.559269</v>
      </c>
      <c r="W64" s="54">
        <v>-96.784002000000001</v>
      </c>
      <c r="X64" s="13">
        <v>228.7</v>
      </c>
      <c r="Y64" s="13">
        <v>229</v>
      </c>
      <c r="Z64" s="13">
        <v>-0.30000000000001137</v>
      </c>
      <c r="AA64" s="13">
        <v>902934.88</v>
      </c>
      <c r="AB64" s="13">
        <v>401482.80000000005</v>
      </c>
      <c r="AC64" s="78">
        <v>-501452.07999999996</v>
      </c>
      <c r="AD64" s="95" t="s">
        <v>1289</v>
      </c>
    </row>
    <row r="65" spans="20:30" ht="18">
      <c r="T65" s="14">
        <v>70</v>
      </c>
      <c r="U65" s="15">
        <v>2291</v>
      </c>
      <c r="V65" s="54">
        <v>41.329407000000103</v>
      </c>
      <c r="W65" s="54">
        <v>-95.946588000000006</v>
      </c>
      <c r="X65" s="13">
        <v>353.6</v>
      </c>
      <c r="Y65" s="13">
        <v>677</v>
      </c>
      <c r="Z65" s="13">
        <v>-323.39999999999998</v>
      </c>
      <c r="AA65" s="13">
        <v>1740990.5</v>
      </c>
      <c r="AB65" s="13">
        <v>1899066.2400000002</v>
      </c>
      <c r="AC65" s="78">
        <v>158075.74000000022</v>
      </c>
      <c r="AD65" s="95" t="s">
        <v>1289</v>
      </c>
    </row>
    <row r="66" spans="20:30" ht="18">
      <c r="T66" s="14">
        <v>71</v>
      </c>
      <c r="U66" s="15">
        <v>2364</v>
      </c>
      <c r="V66" s="54">
        <v>43.141095000000099</v>
      </c>
      <c r="W66" s="54">
        <v>-71.467487999999904</v>
      </c>
      <c r="X66" s="13">
        <v>459.20000000000005</v>
      </c>
      <c r="Y66" s="13">
        <v>496</v>
      </c>
      <c r="Z66" s="13">
        <v>-36.799999999999955</v>
      </c>
      <c r="AA66" s="13">
        <v>548155.02</v>
      </c>
      <c r="AB66" s="13">
        <v>217396.80000000002</v>
      </c>
      <c r="AC66" s="78">
        <v>-330758.21999999997</v>
      </c>
      <c r="AD66" s="95" t="s">
        <v>1289</v>
      </c>
    </row>
    <row r="67" spans="20:30" ht="18">
      <c r="T67" s="14">
        <v>72</v>
      </c>
      <c r="U67" s="15">
        <v>2367</v>
      </c>
      <c r="V67" s="54">
        <v>43.097335999999999</v>
      </c>
      <c r="W67" s="54">
        <v>-70.783932999999905</v>
      </c>
      <c r="X67" s="13">
        <v>100</v>
      </c>
      <c r="Y67" s="13">
        <v>171</v>
      </c>
      <c r="Z67" s="13">
        <v>-71</v>
      </c>
      <c r="AA67" s="13">
        <v>88195.182000000001</v>
      </c>
      <c r="AB67" s="13">
        <v>314787.06</v>
      </c>
      <c r="AC67" s="78">
        <v>226591.878</v>
      </c>
      <c r="AD67" s="95" t="s">
        <v>1289</v>
      </c>
    </row>
    <row r="68" spans="20:30" ht="18">
      <c r="T68" s="14">
        <v>73</v>
      </c>
      <c r="U68" s="15">
        <v>2442</v>
      </c>
      <c r="V68" s="54">
        <v>36.689393000000102</v>
      </c>
      <c r="W68" s="54">
        <v>-108.480351</v>
      </c>
      <c r="X68" s="13">
        <v>1636.2</v>
      </c>
      <c r="Y68" s="13">
        <v>1636</v>
      </c>
      <c r="Z68" s="13">
        <v>0.20000000000004547</v>
      </c>
      <c r="AA68" s="13">
        <v>7465765.2000000002</v>
      </c>
      <c r="AB68" s="13">
        <v>5306235.1199999992</v>
      </c>
      <c r="AC68" s="78">
        <v>-2159530.080000001</v>
      </c>
      <c r="AD68" s="95" t="s">
        <v>1289</v>
      </c>
    </row>
    <row r="69" spans="20:30" ht="18">
      <c r="T69" s="14">
        <v>74</v>
      </c>
      <c r="U69" s="15">
        <v>2451</v>
      </c>
      <c r="V69" s="54">
        <v>36.802106999999999</v>
      </c>
      <c r="W69" s="54">
        <v>-108.438087</v>
      </c>
      <c r="X69" s="13">
        <v>924</v>
      </c>
      <c r="Y69" s="13">
        <v>1848</v>
      </c>
      <c r="Z69" s="13">
        <v>-924</v>
      </c>
      <c r="AA69" s="13">
        <v>4655755.5999999996</v>
      </c>
      <c r="AB69" s="13">
        <v>9395749.4399999995</v>
      </c>
      <c r="AC69" s="78">
        <v>4739993.84</v>
      </c>
      <c r="AD69" s="95" t="s">
        <v>1289</v>
      </c>
    </row>
    <row r="70" spans="20:30" ht="18">
      <c r="T70" s="14">
        <v>76</v>
      </c>
      <c r="U70" s="15">
        <v>2535</v>
      </c>
      <c r="V70" s="54">
        <v>42.602661000000097</v>
      </c>
      <c r="W70" s="54">
        <v>-76.635294000000002</v>
      </c>
      <c r="X70" s="13">
        <v>322.5</v>
      </c>
      <c r="Y70" s="13">
        <v>323</v>
      </c>
      <c r="Z70" s="13">
        <v>-0.5</v>
      </c>
      <c r="AA70" s="13">
        <v>93246.320999999996</v>
      </c>
      <c r="AB70" s="13">
        <v>566283.60000000009</v>
      </c>
      <c r="AC70" s="78">
        <v>473037.2790000001</v>
      </c>
      <c r="AD70" s="95" t="s">
        <v>1289</v>
      </c>
    </row>
    <row r="71" spans="20:30" ht="18">
      <c r="T71" s="14">
        <v>78</v>
      </c>
      <c r="U71" s="15">
        <v>2706</v>
      </c>
      <c r="V71" s="54">
        <v>35.471109000000098</v>
      </c>
      <c r="W71" s="54">
        <v>-82.542166999999907</v>
      </c>
      <c r="X71" s="13">
        <v>413.6</v>
      </c>
      <c r="Y71" s="13">
        <v>744</v>
      </c>
      <c r="Z71" s="13">
        <v>-330.4</v>
      </c>
      <c r="AA71" s="13">
        <v>1232330.3999999999</v>
      </c>
      <c r="AB71" s="13">
        <v>1239161.76</v>
      </c>
      <c r="AC71" s="78">
        <v>6831.3600000001024</v>
      </c>
      <c r="AD71" s="95" t="s">
        <v>1289</v>
      </c>
    </row>
    <row r="72" spans="20:30" ht="18">
      <c r="T72" s="14">
        <v>79</v>
      </c>
      <c r="U72" s="15">
        <v>2712</v>
      </c>
      <c r="V72" s="54">
        <v>36.4841720000001</v>
      </c>
      <c r="W72" s="54">
        <v>-79.071740000000005</v>
      </c>
      <c r="X72" s="13">
        <v>2558.1999999999998</v>
      </c>
      <c r="Y72" s="13">
        <v>2558</v>
      </c>
      <c r="Z72" s="13">
        <v>0.1999999999998181</v>
      </c>
      <c r="AA72" s="13">
        <v>5887895.2999999998</v>
      </c>
      <c r="AB72" s="13">
        <v>8072434.0800000001</v>
      </c>
      <c r="AC72" s="78">
        <v>2184538.7800000003</v>
      </c>
      <c r="AD72" s="95" t="s">
        <v>1289</v>
      </c>
    </row>
    <row r="73" spans="20:30" ht="18">
      <c r="T73" s="14">
        <v>80</v>
      </c>
      <c r="U73" s="15">
        <v>2718</v>
      </c>
      <c r="V73" s="54">
        <v>35.190167000000002</v>
      </c>
      <c r="W73" s="54">
        <v>-81.008049999999997</v>
      </c>
      <c r="X73" s="13">
        <v>1148.4000000000001</v>
      </c>
      <c r="Y73" s="13">
        <v>1155</v>
      </c>
      <c r="Z73" s="13">
        <v>-6.5999999999999091</v>
      </c>
      <c r="AA73" s="13">
        <v>814285.26</v>
      </c>
      <c r="AB73" s="13">
        <v>1316214.9000000001</v>
      </c>
      <c r="AC73" s="78">
        <v>501929.64000000013</v>
      </c>
      <c r="AD73" s="95" t="s">
        <v>1289</v>
      </c>
    </row>
    <row r="74" spans="20:30" ht="18">
      <c r="T74" s="14">
        <v>81</v>
      </c>
      <c r="U74" s="15">
        <v>2721</v>
      </c>
      <c r="V74" s="54">
        <v>35.2171710000001</v>
      </c>
      <c r="W74" s="54">
        <v>-81.762339999999895</v>
      </c>
      <c r="X74" s="13">
        <v>1530.5</v>
      </c>
      <c r="Y74" s="13">
        <v>1371</v>
      </c>
      <c r="Z74" s="13">
        <v>159.5</v>
      </c>
      <c r="AA74" s="13">
        <v>5523858.7999999998</v>
      </c>
      <c r="AB74" s="13">
        <v>2764182.7800000003</v>
      </c>
      <c r="AC74" s="78">
        <v>-2759676.0199999996</v>
      </c>
      <c r="AD74" s="95" t="s">
        <v>1289</v>
      </c>
    </row>
    <row r="75" spans="20:30" ht="18">
      <c r="T75" s="14">
        <v>82</v>
      </c>
      <c r="U75" s="15">
        <v>2727</v>
      </c>
      <c r="V75" s="54">
        <v>35.597701000000001</v>
      </c>
      <c r="W75" s="54">
        <v>-80.964379999999906</v>
      </c>
      <c r="X75" s="13">
        <v>2119</v>
      </c>
      <c r="Y75" s="13">
        <v>1996</v>
      </c>
      <c r="Z75" s="13">
        <v>123</v>
      </c>
      <c r="AA75" s="13">
        <v>8466514.4000000004</v>
      </c>
      <c r="AB75" s="13">
        <v>8048590.5600000005</v>
      </c>
      <c r="AC75" s="78">
        <v>-417923.83999999985</v>
      </c>
      <c r="AD75" s="95" t="s">
        <v>1289</v>
      </c>
    </row>
    <row r="76" spans="20:30" ht="18">
      <c r="T76" s="14">
        <v>83</v>
      </c>
      <c r="U76" s="15">
        <v>2790</v>
      </c>
      <c r="V76" s="54">
        <v>46.866771999999997</v>
      </c>
      <c r="W76" s="54">
        <v>-100.88372200000001</v>
      </c>
      <c r="X76" s="13">
        <v>115</v>
      </c>
      <c r="Y76" s="13">
        <v>203</v>
      </c>
      <c r="Z76" s="13">
        <v>-88</v>
      </c>
      <c r="AA76" s="13">
        <v>497302.95</v>
      </c>
      <c r="AB76" s="13">
        <v>533849.4</v>
      </c>
      <c r="AC76" s="78">
        <v>36546.450000000012</v>
      </c>
      <c r="AD76" s="95" t="s">
        <v>1289</v>
      </c>
    </row>
    <row r="77" spans="20:30" ht="18">
      <c r="T77" s="14">
        <v>84</v>
      </c>
      <c r="U77" s="15">
        <v>2823</v>
      </c>
      <c r="V77" s="54">
        <v>47.066111999999997</v>
      </c>
      <c r="W77" s="54">
        <v>-101.214546</v>
      </c>
      <c r="X77" s="13">
        <v>734</v>
      </c>
      <c r="Y77" s="13">
        <v>734</v>
      </c>
      <c r="Z77" s="13">
        <v>0</v>
      </c>
      <c r="AA77" s="13">
        <v>4891789.3</v>
      </c>
      <c r="AB77" s="13">
        <v>4182258.6</v>
      </c>
      <c r="AC77" s="78">
        <v>-709530.69999999972</v>
      </c>
      <c r="AD77" s="95" t="s">
        <v>1289</v>
      </c>
    </row>
    <row r="78" spans="20:30" ht="18">
      <c r="T78" s="14">
        <v>85</v>
      </c>
      <c r="U78" s="15">
        <v>2828</v>
      </c>
      <c r="V78" s="54">
        <v>40.241690000000098</v>
      </c>
      <c r="W78" s="54">
        <v>-80.657702999999998</v>
      </c>
      <c r="X78" s="13">
        <v>1880.4</v>
      </c>
      <c r="Y78" s="13">
        <v>1880</v>
      </c>
      <c r="Z78" s="13">
        <v>0.40000000000009095</v>
      </c>
      <c r="AA78" s="13">
        <v>10000462</v>
      </c>
      <c r="AB78" s="13">
        <v>7745637.5999999996</v>
      </c>
      <c r="AC78" s="78">
        <v>-2254824.4000000004</v>
      </c>
      <c r="AD78" s="95" t="s">
        <v>1289</v>
      </c>
    </row>
    <row r="79" spans="20:30" ht="18">
      <c r="T79" s="14">
        <v>86</v>
      </c>
      <c r="U79" s="15">
        <v>2832</v>
      </c>
      <c r="V79" s="54">
        <v>39.113000999999997</v>
      </c>
      <c r="W79" s="54">
        <v>-84.803254999999993</v>
      </c>
      <c r="X79" s="13">
        <v>1114.8000000000002</v>
      </c>
      <c r="Y79" s="13">
        <v>1181</v>
      </c>
      <c r="Z79" s="13">
        <v>-66.199999999999818</v>
      </c>
      <c r="AA79" s="13">
        <v>5394007.5</v>
      </c>
      <c r="AB79" s="13">
        <v>5901008.2199999997</v>
      </c>
      <c r="AC79" s="78">
        <v>507000.71999999974</v>
      </c>
      <c r="AD79" s="95" t="s">
        <v>1289</v>
      </c>
    </row>
    <row r="80" spans="20:30" ht="18">
      <c r="T80" s="14">
        <v>87</v>
      </c>
      <c r="U80" s="15">
        <v>2836</v>
      </c>
      <c r="V80" s="54">
        <v>41.504501000000097</v>
      </c>
      <c r="W80" s="54">
        <v>-82.054766999999998</v>
      </c>
      <c r="X80" s="13">
        <v>680</v>
      </c>
      <c r="Y80" s="13">
        <v>709</v>
      </c>
      <c r="Z80" s="13">
        <v>-29</v>
      </c>
      <c r="AA80" s="13">
        <v>1056113</v>
      </c>
      <c r="AB80" s="13">
        <v>870113.16</v>
      </c>
      <c r="AC80" s="78">
        <v>-185999.83999999997</v>
      </c>
      <c r="AD80" s="95" t="s">
        <v>1289</v>
      </c>
    </row>
    <row r="81" spans="20:30" ht="18">
      <c r="T81" s="14">
        <v>88</v>
      </c>
      <c r="U81" s="15">
        <v>2840</v>
      </c>
      <c r="V81" s="54">
        <v>40.185867999999999</v>
      </c>
      <c r="W81" s="54">
        <v>-81.879026999999994</v>
      </c>
      <c r="X81" s="13">
        <v>1729.3000000000002</v>
      </c>
      <c r="Y81" s="13">
        <v>1729</v>
      </c>
      <c r="Z81" s="13">
        <v>0.3000000000001819</v>
      </c>
      <c r="AA81" s="13">
        <v>4110469.5</v>
      </c>
      <c r="AB81" s="13">
        <v>6062565.6000000006</v>
      </c>
      <c r="AC81" s="78">
        <v>1952096.1000000006</v>
      </c>
      <c r="AD81" s="95" t="s">
        <v>1289</v>
      </c>
    </row>
    <row r="82" spans="20:30" ht="18">
      <c r="T82" s="14">
        <v>89</v>
      </c>
      <c r="U82" s="15">
        <v>2866</v>
      </c>
      <c r="V82" s="54">
        <v>40.531540000000099</v>
      </c>
      <c r="W82" s="54">
        <v>-80.631288999999995</v>
      </c>
      <c r="X82" s="13">
        <v>2455.6</v>
      </c>
      <c r="Y82" s="13">
        <v>2468</v>
      </c>
      <c r="Z82" s="13">
        <v>-12.400000000000091</v>
      </c>
      <c r="AA82" s="13">
        <v>4736391.9800000004</v>
      </c>
      <c r="AB82" s="13">
        <v>7788415.6799999997</v>
      </c>
      <c r="AC82" s="78">
        <v>3052023.6999999993</v>
      </c>
      <c r="AD82" s="95" t="s">
        <v>1289</v>
      </c>
    </row>
    <row r="83" spans="20:30" ht="18">
      <c r="T83" s="14">
        <v>90</v>
      </c>
      <c r="U83" s="15">
        <v>2876</v>
      </c>
      <c r="V83" s="54">
        <v>38.915995000000102</v>
      </c>
      <c r="W83" s="54">
        <v>-82.127856999999906</v>
      </c>
      <c r="X83" s="13">
        <v>1086.5</v>
      </c>
      <c r="Y83" s="13">
        <v>1087</v>
      </c>
      <c r="Z83" s="13">
        <v>-0.5</v>
      </c>
      <c r="AA83" s="13">
        <v>5792908.9000000004</v>
      </c>
      <c r="AB83" s="13">
        <v>4287888.9000000004</v>
      </c>
      <c r="AC83" s="78">
        <v>-1505020</v>
      </c>
      <c r="AD83" s="95" t="s">
        <v>1289</v>
      </c>
    </row>
    <row r="84" spans="20:30" ht="18">
      <c r="T84" s="14">
        <v>91</v>
      </c>
      <c r="U84" s="15">
        <v>2878</v>
      </c>
      <c r="V84" s="54">
        <v>41.692579000000102</v>
      </c>
      <c r="W84" s="54">
        <v>-83.437772999999893</v>
      </c>
      <c r="X84" s="13">
        <v>150.5</v>
      </c>
      <c r="Y84" s="13">
        <v>169</v>
      </c>
      <c r="Z84" s="13">
        <v>-18.5</v>
      </c>
      <c r="AA84" s="13">
        <v>888872.39999999991</v>
      </c>
      <c r="AB84" s="13">
        <v>888872.39999999991</v>
      </c>
      <c r="AC84" s="78">
        <v>0</v>
      </c>
      <c r="AD84" s="95" t="s">
        <v>1243</v>
      </c>
    </row>
    <row r="85" spans="20:30" ht="18">
      <c r="T85" s="14">
        <v>93</v>
      </c>
      <c r="U85" s="15">
        <v>2952</v>
      </c>
      <c r="V85" s="54">
        <v>35.761992000000099</v>
      </c>
      <c r="W85" s="54">
        <v>-95.288005999999896</v>
      </c>
      <c r="X85" s="13">
        <v>1716</v>
      </c>
      <c r="Y85" s="13">
        <v>1317</v>
      </c>
      <c r="Z85" s="13">
        <v>399</v>
      </c>
      <c r="AA85" s="13">
        <v>3806289.3</v>
      </c>
      <c r="AB85" s="13">
        <v>3809791.2600000002</v>
      </c>
      <c r="AC85" s="78">
        <v>3501.9600000004284</v>
      </c>
      <c r="AD85" s="95" t="s">
        <v>1289</v>
      </c>
    </row>
    <row r="86" spans="20:30" ht="18">
      <c r="T86" s="14">
        <v>94</v>
      </c>
      <c r="U86" s="15">
        <v>3118</v>
      </c>
      <c r="V86" s="54">
        <v>40.384324999999997</v>
      </c>
      <c r="W86" s="54">
        <v>-79.060718999999906</v>
      </c>
      <c r="X86" s="13">
        <v>1872</v>
      </c>
      <c r="Y86" s="13">
        <v>1884</v>
      </c>
      <c r="Z86" s="13">
        <v>-12</v>
      </c>
      <c r="AA86" s="13">
        <v>11423932.470000001</v>
      </c>
      <c r="AB86" s="13">
        <v>7927269.1199999992</v>
      </c>
      <c r="AC86" s="78">
        <v>-3496663.3500000015</v>
      </c>
      <c r="AD86" s="95" t="s">
        <v>1289</v>
      </c>
    </row>
    <row r="87" spans="20:30" ht="18">
      <c r="T87" s="14">
        <v>95</v>
      </c>
      <c r="U87" s="15">
        <v>3122</v>
      </c>
      <c r="V87" s="54">
        <v>40.511355999999999</v>
      </c>
      <c r="W87" s="54">
        <v>-79.193262999999902</v>
      </c>
      <c r="X87" s="13">
        <v>2012</v>
      </c>
      <c r="Y87" s="13">
        <v>2012</v>
      </c>
      <c r="Z87" s="13">
        <v>0</v>
      </c>
      <c r="AA87" s="13">
        <v>5104344</v>
      </c>
      <c r="AB87" s="13">
        <v>5820273.3600000003</v>
      </c>
      <c r="AC87" s="78">
        <v>715929.36000000034</v>
      </c>
      <c r="AD87" s="95" t="s">
        <v>1289</v>
      </c>
    </row>
    <row r="88" spans="20:30" ht="18">
      <c r="T88" s="14">
        <v>96</v>
      </c>
      <c r="U88" s="15">
        <v>3130</v>
      </c>
      <c r="V88" s="54">
        <v>40.407153999999998</v>
      </c>
      <c r="W88" s="54">
        <v>-79.034052000000003</v>
      </c>
      <c r="X88" s="13">
        <v>585</v>
      </c>
      <c r="Y88" s="13">
        <v>521</v>
      </c>
      <c r="Z88" s="13">
        <v>64</v>
      </c>
      <c r="AA88" s="13">
        <v>2571214.7999999998</v>
      </c>
      <c r="AB88" s="13">
        <v>2146530.42</v>
      </c>
      <c r="AC88" s="78">
        <v>-424684.37999999989</v>
      </c>
      <c r="AD88" s="95" t="s">
        <v>1289</v>
      </c>
    </row>
    <row r="89" spans="20:30" ht="18">
      <c r="T89" s="14">
        <v>97</v>
      </c>
      <c r="U89" s="15">
        <v>3136</v>
      </c>
      <c r="V89" s="54">
        <v>40.6602940000001</v>
      </c>
      <c r="W89" s="54">
        <v>-79.341481999999999</v>
      </c>
      <c r="X89" s="13">
        <v>1872</v>
      </c>
      <c r="Y89" s="13">
        <v>1884</v>
      </c>
      <c r="Z89" s="13">
        <v>-12</v>
      </c>
      <c r="AA89" s="13">
        <v>12416271.630000001</v>
      </c>
      <c r="AB89" s="13">
        <v>8918177.7599999998</v>
      </c>
      <c r="AC89" s="78">
        <v>-3498093.870000001</v>
      </c>
      <c r="AD89" s="95" t="s">
        <v>1289</v>
      </c>
    </row>
    <row r="90" spans="20:30" ht="18">
      <c r="T90" s="14">
        <v>98</v>
      </c>
      <c r="U90" s="15">
        <v>3297</v>
      </c>
      <c r="V90" s="54">
        <v>33.826464000000001</v>
      </c>
      <c r="W90" s="54">
        <v>-80.621270999999993</v>
      </c>
      <c r="X90" s="13">
        <v>771.8</v>
      </c>
      <c r="Y90" s="13">
        <v>772</v>
      </c>
      <c r="Z90" s="13">
        <v>-0.20000000000004547</v>
      </c>
      <c r="AA90" s="13">
        <v>3789826.4</v>
      </c>
      <c r="AB90" s="13">
        <v>3045308.4000000004</v>
      </c>
      <c r="AC90" s="78">
        <v>-744517.99999999953</v>
      </c>
      <c r="AD90" s="95" t="s">
        <v>1289</v>
      </c>
    </row>
    <row r="91" spans="20:30" ht="18">
      <c r="T91" s="14">
        <v>99</v>
      </c>
      <c r="U91" s="15">
        <v>3298</v>
      </c>
      <c r="V91" s="54">
        <v>33.016229000000102</v>
      </c>
      <c r="W91" s="54">
        <v>-79.928456999999995</v>
      </c>
      <c r="X91" s="13">
        <v>659.7</v>
      </c>
      <c r="Y91" s="13">
        <v>687</v>
      </c>
      <c r="Z91" s="13">
        <v>-27.299999999999955</v>
      </c>
      <c r="AA91" s="13">
        <v>2945908.29</v>
      </c>
      <c r="AB91" s="13">
        <v>2589564.0599999996</v>
      </c>
      <c r="AC91" s="78">
        <v>-356344.23000000045</v>
      </c>
      <c r="AD91" s="95" t="s">
        <v>1289</v>
      </c>
    </row>
    <row r="92" spans="20:30" ht="18">
      <c r="T92" s="14">
        <v>100</v>
      </c>
      <c r="U92" s="15">
        <v>3393</v>
      </c>
      <c r="V92" s="54">
        <v>35.074188999999997</v>
      </c>
      <c r="W92" s="54">
        <v>-90.148758000000001</v>
      </c>
      <c r="X92" s="13">
        <v>990</v>
      </c>
      <c r="Y92" s="13">
        <v>1612</v>
      </c>
      <c r="Z92" s="13">
        <v>-622</v>
      </c>
      <c r="AA92" s="13">
        <v>389576.45</v>
      </c>
      <c r="AB92" s="13">
        <v>3391390.08</v>
      </c>
      <c r="AC92" s="78">
        <v>3001813.63</v>
      </c>
      <c r="AD92" s="95" t="s">
        <v>1289</v>
      </c>
    </row>
    <row r="93" spans="20:30" ht="18">
      <c r="T93" s="14">
        <v>101</v>
      </c>
      <c r="U93" s="15">
        <v>3396</v>
      </c>
      <c r="V93" s="54">
        <v>36.021106000000003</v>
      </c>
      <c r="W93" s="54">
        <v>-84.156431999999896</v>
      </c>
      <c r="X93" s="13">
        <v>950</v>
      </c>
      <c r="Y93" s="13">
        <v>950</v>
      </c>
      <c r="Z93" s="13">
        <v>0</v>
      </c>
      <c r="AA93" s="13">
        <v>1390393.6</v>
      </c>
      <c r="AB93" s="13">
        <v>1915371</v>
      </c>
      <c r="AC93" s="78">
        <v>524977.39999999991</v>
      </c>
      <c r="AD93" s="95" t="s">
        <v>1289</v>
      </c>
    </row>
    <row r="94" spans="20:30" ht="18">
      <c r="T94" s="14">
        <v>102</v>
      </c>
      <c r="U94" s="15">
        <v>3399</v>
      </c>
      <c r="V94" s="54">
        <v>36.390611</v>
      </c>
      <c r="W94" s="54">
        <v>-87.653047000000001</v>
      </c>
      <c r="X94" s="13">
        <v>2600</v>
      </c>
      <c r="Y94" s="13">
        <v>2600</v>
      </c>
      <c r="Z94" s="13">
        <v>0</v>
      </c>
      <c r="AA94" s="13">
        <v>10370387.800000001</v>
      </c>
      <c r="AB94" s="13">
        <v>11851632</v>
      </c>
      <c r="AC94" s="78">
        <v>1481244.1999999993</v>
      </c>
      <c r="AD94" s="95" t="s">
        <v>1289</v>
      </c>
    </row>
    <row r="95" spans="20:30" ht="18">
      <c r="T95" s="14">
        <v>103</v>
      </c>
      <c r="U95" s="15">
        <v>3403</v>
      </c>
      <c r="V95" s="54">
        <v>36.315354000000099</v>
      </c>
      <c r="W95" s="54">
        <v>-86.400804999999906</v>
      </c>
      <c r="X95" s="13">
        <v>1255.2</v>
      </c>
      <c r="Y95" s="13">
        <v>1918</v>
      </c>
      <c r="Z95" s="13">
        <v>-662.8</v>
      </c>
      <c r="AA95" s="13">
        <v>5127318.5</v>
      </c>
      <c r="AB95" s="13">
        <v>5043956.3999999994</v>
      </c>
      <c r="AC95" s="78">
        <v>-83362.100000000559</v>
      </c>
      <c r="AD95" s="95" t="s">
        <v>1289</v>
      </c>
    </row>
    <row r="96" spans="20:30" ht="18">
      <c r="T96" s="14">
        <v>104</v>
      </c>
      <c r="U96" s="15">
        <v>3470</v>
      </c>
      <c r="V96" s="54">
        <v>29.477986000000001</v>
      </c>
      <c r="W96" s="54">
        <v>-95.635232000000002</v>
      </c>
      <c r="X96" s="13">
        <v>2736.8</v>
      </c>
      <c r="Y96" s="13">
        <v>3969</v>
      </c>
      <c r="Z96" s="13">
        <v>-1232.1999999999998</v>
      </c>
      <c r="AA96" s="13">
        <v>14895707</v>
      </c>
      <c r="AB96" s="13">
        <v>11829366.359999999</v>
      </c>
      <c r="AC96" s="78">
        <v>-3066340.6400000006</v>
      </c>
      <c r="AD96" s="95" t="s">
        <v>1289</v>
      </c>
    </row>
    <row r="97" spans="20:30" ht="18">
      <c r="T97" s="14">
        <v>105</v>
      </c>
      <c r="U97" s="15">
        <v>3797</v>
      </c>
      <c r="V97" s="54">
        <v>37.383113000000002</v>
      </c>
      <c r="W97" s="54">
        <v>-77.382206999999894</v>
      </c>
      <c r="X97" s="13">
        <v>1352.9</v>
      </c>
      <c r="Y97" s="13">
        <v>1800</v>
      </c>
      <c r="Z97" s="13">
        <v>-447.09999999999991</v>
      </c>
      <c r="AA97" s="13">
        <v>1879341.6</v>
      </c>
      <c r="AB97" s="13">
        <v>7731612</v>
      </c>
      <c r="AC97" s="78">
        <v>5852270.4000000004</v>
      </c>
      <c r="AD97" s="95" t="s">
        <v>1289</v>
      </c>
    </row>
    <row r="98" spans="20:30" ht="18">
      <c r="T98" s="14">
        <v>106</v>
      </c>
      <c r="U98" s="15">
        <v>3845</v>
      </c>
      <c r="V98" s="54">
        <v>46.756126000000101</v>
      </c>
      <c r="W98" s="54">
        <v>-122.856871</v>
      </c>
      <c r="X98" s="13">
        <v>1459.8</v>
      </c>
      <c r="Y98" s="13">
        <v>1782</v>
      </c>
      <c r="Z98" s="13">
        <v>-322.20000000000005</v>
      </c>
      <c r="AA98" s="13">
        <v>5359265.0290000001</v>
      </c>
      <c r="AB98" s="13">
        <v>3749042.88</v>
      </c>
      <c r="AC98" s="78">
        <v>-1610222.1490000002</v>
      </c>
      <c r="AD98" s="95" t="s">
        <v>1289</v>
      </c>
    </row>
    <row r="99" spans="20:30" ht="18">
      <c r="T99" s="14">
        <v>107</v>
      </c>
      <c r="U99" s="15">
        <v>3943</v>
      </c>
      <c r="V99" s="54">
        <v>39.710248</v>
      </c>
      <c r="W99" s="54">
        <v>-79.927306999999999</v>
      </c>
      <c r="X99" s="13">
        <v>1152</v>
      </c>
      <c r="Y99" s="13">
        <v>1152</v>
      </c>
      <c r="Z99" s="13">
        <v>0</v>
      </c>
      <c r="AA99" s="13">
        <v>5995581.7000000002</v>
      </c>
      <c r="AB99" s="13">
        <v>5958074.8799999999</v>
      </c>
      <c r="AC99" s="78">
        <v>-37506.820000000298</v>
      </c>
      <c r="AD99" s="95" t="s">
        <v>1289</v>
      </c>
    </row>
    <row r="100" spans="20:30" ht="18">
      <c r="T100" s="14">
        <v>108</v>
      </c>
      <c r="U100" s="15">
        <v>3944</v>
      </c>
      <c r="V100" s="54">
        <v>39.385133000000103</v>
      </c>
      <c r="W100" s="54">
        <v>-80.329845000000006</v>
      </c>
      <c r="X100" s="13">
        <v>2052</v>
      </c>
      <c r="Y100" s="13">
        <v>2052</v>
      </c>
      <c r="Z100" s="13">
        <v>0</v>
      </c>
      <c r="AA100" s="13">
        <v>13231653</v>
      </c>
      <c r="AB100" s="13">
        <v>11152455.84</v>
      </c>
      <c r="AC100" s="78">
        <v>-2079197.1600000001</v>
      </c>
      <c r="AD100" s="95" t="s">
        <v>1289</v>
      </c>
    </row>
    <row r="101" spans="20:30" ht="18">
      <c r="T101" s="14">
        <v>109</v>
      </c>
      <c r="U101" s="15">
        <v>3948</v>
      </c>
      <c r="V101" s="54">
        <v>39.846122000000001</v>
      </c>
      <c r="W101" s="54">
        <v>-80.818428999999995</v>
      </c>
      <c r="X101" s="13">
        <v>1632.6</v>
      </c>
      <c r="Y101" s="13">
        <v>1633</v>
      </c>
      <c r="Z101" s="13">
        <v>-0.40000000000009095</v>
      </c>
      <c r="AA101" s="13">
        <v>5473103.2999999998</v>
      </c>
      <c r="AB101" s="13">
        <v>6298546.3200000003</v>
      </c>
      <c r="AC101" s="78">
        <v>825443.02000000048</v>
      </c>
      <c r="AD101" s="95" t="s">
        <v>1289</v>
      </c>
    </row>
    <row r="102" spans="20:30" ht="18">
      <c r="T102" s="14">
        <v>110</v>
      </c>
      <c r="U102" s="15">
        <v>3954</v>
      </c>
      <c r="V102" s="54">
        <v>39.201011999999999</v>
      </c>
      <c r="W102" s="54">
        <v>-79.265285999999904</v>
      </c>
      <c r="X102" s="13">
        <v>1662.4</v>
      </c>
      <c r="Y102" s="13">
        <v>1681</v>
      </c>
      <c r="Z102" s="13">
        <v>-18.599999999999909</v>
      </c>
      <c r="AA102" s="13">
        <v>5513103.2000000002</v>
      </c>
      <c r="AB102" s="13">
        <v>8104605.3000000007</v>
      </c>
      <c r="AC102" s="78">
        <v>2591502.1000000006</v>
      </c>
      <c r="AD102" s="95" t="s">
        <v>1289</v>
      </c>
    </row>
    <row r="103" spans="20:30" ht="18">
      <c r="T103" s="14">
        <v>111</v>
      </c>
      <c r="U103" s="15">
        <v>4050</v>
      </c>
      <c r="V103" s="54">
        <v>43.716337000000102</v>
      </c>
      <c r="W103" s="54">
        <v>-87.705910000000003</v>
      </c>
      <c r="X103" s="13">
        <v>764.7</v>
      </c>
      <c r="Y103" s="13">
        <v>710</v>
      </c>
      <c r="Z103" s="13">
        <v>54.700000000000045</v>
      </c>
      <c r="AA103" s="13">
        <v>3279943.2</v>
      </c>
      <c r="AB103" s="13">
        <v>2800737</v>
      </c>
      <c r="AC103" s="78">
        <v>-479206.20000000019</v>
      </c>
      <c r="AD103" s="95" t="s">
        <v>1289</v>
      </c>
    </row>
    <row r="104" spans="20:30" ht="18">
      <c r="T104" s="14">
        <v>112</v>
      </c>
      <c r="U104" s="15">
        <v>4072</v>
      </c>
      <c r="V104" s="54">
        <v>44.540596999999998</v>
      </c>
      <c r="W104" s="54">
        <v>-88.010930999999999</v>
      </c>
      <c r="X104" s="13">
        <v>231.2</v>
      </c>
      <c r="Y104" s="13">
        <v>322</v>
      </c>
      <c r="Z104" s="13">
        <v>-90.800000000000011</v>
      </c>
      <c r="AA104" s="13">
        <v>463008.82</v>
      </c>
      <c r="AB104" s="13">
        <v>395171.28</v>
      </c>
      <c r="AC104" s="78">
        <v>-67837.539999999979</v>
      </c>
      <c r="AD104" s="95" t="s">
        <v>1289</v>
      </c>
    </row>
    <row r="105" spans="20:30" ht="18">
      <c r="T105" s="14">
        <v>113</v>
      </c>
      <c r="U105" s="15">
        <v>4158</v>
      </c>
      <c r="V105" s="54">
        <v>42.8385460000001</v>
      </c>
      <c r="W105" s="54">
        <v>-105.775712</v>
      </c>
      <c r="X105" s="13">
        <v>922.2</v>
      </c>
      <c r="Y105" s="13">
        <v>857</v>
      </c>
      <c r="Z105" s="13">
        <v>65.200000000000045</v>
      </c>
      <c r="AA105" s="13">
        <v>4793623.5999999996</v>
      </c>
      <c r="AB105" s="13">
        <v>4657726.4400000004</v>
      </c>
      <c r="AC105" s="78">
        <v>-135897.15999999922</v>
      </c>
      <c r="AD105" s="95" t="s">
        <v>1289</v>
      </c>
    </row>
    <row r="106" spans="20:30" ht="18">
      <c r="T106" s="14">
        <v>114</v>
      </c>
      <c r="U106" s="15">
        <v>4941</v>
      </c>
      <c r="V106" s="54">
        <v>36.903901000000097</v>
      </c>
      <c r="W106" s="54">
        <v>-111.39040799999999</v>
      </c>
      <c r="X106" s="13">
        <v>2409.3000000000002</v>
      </c>
      <c r="Y106" s="13">
        <v>2409</v>
      </c>
      <c r="Z106" s="13">
        <v>0.3000000000001819</v>
      </c>
      <c r="AA106" s="13">
        <v>12994358</v>
      </c>
      <c r="AB106" s="13">
        <v>10347474.060000001</v>
      </c>
      <c r="AC106" s="78">
        <v>-2646883.9399999995</v>
      </c>
      <c r="AD106" s="95" t="s">
        <v>1289</v>
      </c>
    </row>
    <row r="107" spans="20:30" ht="18">
      <c r="T107" s="14">
        <v>115</v>
      </c>
      <c r="U107" s="15">
        <v>6002</v>
      </c>
      <c r="V107" s="54">
        <v>33.632763000000097</v>
      </c>
      <c r="W107" s="54">
        <v>-87.059349999999895</v>
      </c>
      <c r="X107" s="13">
        <v>2822</v>
      </c>
      <c r="Y107" s="13">
        <v>2822</v>
      </c>
      <c r="Z107" s="13">
        <v>0</v>
      </c>
      <c r="AA107" s="13">
        <v>18000241</v>
      </c>
      <c r="AB107" s="13">
        <v>15337344.24</v>
      </c>
      <c r="AC107" s="78">
        <v>-2662896.7599999998</v>
      </c>
      <c r="AD107" s="95" t="s">
        <v>1289</v>
      </c>
    </row>
    <row r="108" spans="20:30" ht="18">
      <c r="T108" s="14">
        <v>116</v>
      </c>
      <c r="U108" s="15">
        <v>6009</v>
      </c>
      <c r="V108" s="54">
        <v>34.423540000000102</v>
      </c>
      <c r="W108" s="54">
        <v>-92.139151999999996</v>
      </c>
      <c r="X108" s="13">
        <v>1800</v>
      </c>
      <c r="Y108" s="13">
        <v>1700</v>
      </c>
      <c r="Z108" s="13">
        <v>100</v>
      </c>
      <c r="AA108" s="13">
        <v>8238975</v>
      </c>
      <c r="AB108" s="13">
        <v>4619682</v>
      </c>
      <c r="AC108" s="78">
        <v>-3619293</v>
      </c>
      <c r="AD108" s="95" t="s">
        <v>1289</v>
      </c>
    </row>
    <row r="109" spans="20:30" ht="18">
      <c r="T109" s="14">
        <v>117</v>
      </c>
      <c r="U109" s="15">
        <v>6016</v>
      </c>
      <c r="V109" s="54">
        <v>40.466972000000098</v>
      </c>
      <c r="W109" s="54">
        <v>-89.984762000000003</v>
      </c>
      <c r="X109" s="13">
        <v>441</v>
      </c>
      <c r="Y109" s="13">
        <v>441</v>
      </c>
      <c r="Z109" s="13">
        <v>0</v>
      </c>
      <c r="AA109" s="13">
        <v>2423361.2000000002</v>
      </c>
      <c r="AB109" s="13">
        <v>2048877.1800000002</v>
      </c>
      <c r="AC109" s="78">
        <v>-374484.02</v>
      </c>
      <c r="AD109" s="95" t="s">
        <v>1289</v>
      </c>
    </row>
    <row r="110" spans="20:30" ht="18">
      <c r="T110" s="14">
        <v>118</v>
      </c>
      <c r="U110" s="15">
        <v>6018</v>
      </c>
      <c r="V110" s="54">
        <v>38.904187</v>
      </c>
      <c r="W110" s="54">
        <v>-84.851447999999905</v>
      </c>
      <c r="X110" s="13">
        <v>772</v>
      </c>
      <c r="Y110" s="13">
        <v>669</v>
      </c>
      <c r="Z110" s="13">
        <v>103</v>
      </c>
      <c r="AA110" s="13">
        <v>2781366.1</v>
      </c>
      <c r="AB110" s="13">
        <v>3401383.32</v>
      </c>
      <c r="AC110" s="78">
        <v>620017.21999999974</v>
      </c>
      <c r="AD110" s="95" t="s">
        <v>1289</v>
      </c>
    </row>
    <row r="111" spans="20:30" ht="18">
      <c r="T111" s="14">
        <v>119</v>
      </c>
      <c r="U111" s="15">
        <v>6021</v>
      </c>
      <c r="V111" s="54">
        <v>40.462754000000103</v>
      </c>
      <c r="W111" s="54">
        <v>-107.591222</v>
      </c>
      <c r="X111" s="13">
        <v>1427.6</v>
      </c>
      <c r="Y111" s="13">
        <v>1339</v>
      </c>
      <c r="Z111" s="13">
        <v>88.599999999999909</v>
      </c>
      <c r="AA111" s="13">
        <v>7324631.7000000002</v>
      </c>
      <c r="AB111" s="13">
        <v>7159981.1399999997</v>
      </c>
      <c r="AC111" s="78">
        <v>-164650.56000000052</v>
      </c>
      <c r="AD111" s="95" t="s">
        <v>1289</v>
      </c>
    </row>
    <row r="112" spans="20:30" ht="18">
      <c r="T112" s="14">
        <v>120</v>
      </c>
      <c r="U112" s="15">
        <v>6030</v>
      </c>
      <c r="V112" s="54">
        <v>47.378498999999998</v>
      </c>
      <c r="W112" s="54">
        <v>-101.157196</v>
      </c>
      <c r="X112" s="13">
        <v>1209.5999999999999</v>
      </c>
      <c r="Y112" s="13">
        <v>1212</v>
      </c>
      <c r="Z112" s="13">
        <v>-2.4000000000000909</v>
      </c>
      <c r="AA112" s="13">
        <v>9125463.5999999996</v>
      </c>
      <c r="AB112" s="13">
        <v>7012098.7200000007</v>
      </c>
      <c r="AC112" s="78">
        <v>-2113364.879999999</v>
      </c>
      <c r="AD112" s="95" t="s">
        <v>1289</v>
      </c>
    </row>
    <row r="113" spans="20:30" ht="18">
      <c r="T113" s="14">
        <v>121</v>
      </c>
      <c r="U113" s="15">
        <v>6041</v>
      </c>
      <c r="V113" s="54">
        <v>38.700080000000099</v>
      </c>
      <c r="W113" s="54">
        <v>-83.817402999999999</v>
      </c>
      <c r="X113" s="13">
        <v>1608.5</v>
      </c>
      <c r="Y113" s="13">
        <v>1360</v>
      </c>
      <c r="Z113" s="13">
        <v>248.5</v>
      </c>
      <c r="AA113" s="13">
        <v>7691212.0999999996</v>
      </c>
      <c r="AB113" s="13">
        <v>7153056</v>
      </c>
      <c r="AC113" s="78">
        <v>-538156.09999999963</v>
      </c>
      <c r="AD113" s="95" t="s">
        <v>1289</v>
      </c>
    </row>
    <row r="114" spans="20:30" ht="18">
      <c r="T114" s="14">
        <v>122</v>
      </c>
      <c r="U114" s="15">
        <v>6052</v>
      </c>
      <c r="V114" s="54">
        <v>33.413328</v>
      </c>
      <c r="W114" s="54">
        <v>-85.033204999999995</v>
      </c>
      <c r="X114" s="13">
        <v>1904</v>
      </c>
      <c r="Y114" s="13">
        <v>1957</v>
      </c>
      <c r="Z114" s="13">
        <v>-53</v>
      </c>
      <c r="AA114" s="13">
        <v>2795602.2</v>
      </c>
      <c r="AB114" s="13">
        <v>4631866.74</v>
      </c>
      <c r="AC114" s="78">
        <v>1836264.54</v>
      </c>
      <c r="AD114" s="95" t="s">
        <v>1289</v>
      </c>
    </row>
    <row r="115" spans="20:30" ht="18">
      <c r="T115" s="14">
        <v>123</v>
      </c>
      <c r="U115" s="15">
        <v>6055</v>
      </c>
      <c r="V115" s="54">
        <v>30.7283550000001</v>
      </c>
      <c r="W115" s="54">
        <v>-91.369136999999995</v>
      </c>
      <c r="X115" s="13">
        <v>1276.9000000000001</v>
      </c>
      <c r="Y115" s="13">
        <v>1903</v>
      </c>
      <c r="Z115" s="13">
        <v>-626.09999999999991</v>
      </c>
      <c r="AA115" s="13">
        <v>4006697.1</v>
      </c>
      <c r="AB115" s="13">
        <v>6005411.2799999993</v>
      </c>
      <c r="AC115" s="78">
        <v>1998714.1799999992</v>
      </c>
      <c r="AD115" s="95" t="s">
        <v>1289</v>
      </c>
    </row>
    <row r="116" spans="20:30" ht="18">
      <c r="T116" s="14">
        <v>124</v>
      </c>
      <c r="U116" s="15">
        <v>6061</v>
      </c>
      <c r="V116" s="54">
        <v>31.217711000000101</v>
      </c>
      <c r="W116" s="54">
        <v>-89.394051000000005</v>
      </c>
      <c r="X116" s="13">
        <v>400</v>
      </c>
      <c r="Y116" s="13">
        <v>400</v>
      </c>
      <c r="Z116" s="13">
        <v>0</v>
      </c>
      <c r="AA116" s="13">
        <v>118207.69</v>
      </c>
      <c r="AB116" s="13">
        <v>385704</v>
      </c>
      <c r="AC116" s="78">
        <v>267496.31</v>
      </c>
      <c r="AD116" s="95" t="s">
        <v>1289</v>
      </c>
    </row>
    <row r="117" spans="20:30" ht="18">
      <c r="T117" s="14">
        <v>125</v>
      </c>
      <c r="U117" s="15">
        <v>6064</v>
      </c>
      <c r="V117" s="54">
        <v>39.171025</v>
      </c>
      <c r="W117" s="54">
        <v>-94.697072000000006</v>
      </c>
      <c r="X117" s="13">
        <v>261</v>
      </c>
      <c r="Y117" s="13">
        <v>355</v>
      </c>
      <c r="Z117" s="13">
        <v>-94</v>
      </c>
      <c r="AA117" s="13">
        <v>968261.79</v>
      </c>
      <c r="AB117" s="13">
        <v>560147.4</v>
      </c>
      <c r="AC117" s="78">
        <v>-408114.39</v>
      </c>
      <c r="AD117" s="95" t="s">
        <v>1289</v>
      </c>
    </row>
    <row r="118" spans="20:30" ht="18">
      <c r="T118" s="14">
        <v>126</v>
      </c>
      <c r="U118" s="15">
        <v>6065</v>
      </c>
      <c r="V118" s="54">
        <v>39.446280000000101</v>
      </c>
      <c r="W118" s="54">
        <v>-94.979759999999899</v>
      </c>
      <c r="X118" s="13">
        <v>1640</v>
      </c>
      <c r="Y118" s="13">
        <v>1576</v>
      </c>
      <c r="Z118" s="13">
        <v>64</v>
      </c>
      <c r="AA118" s="13">
        <v>7793751.4000000004</v>
      </c>
      <c r="AB118" s="13">
        <v>9118042.5600000005</v>
      </c>
      <c r="AC118" s="78">
        <v>1324291.1600000001</v>
      </c>
      <c r="AD118" s="95" t="s">
        <v>1289</v>
      </c>
    </row>
    <row r="119" spans="20:30" ht="18">
      <c r="T119" s="14">
        <v>127</v>
      </c>
      <c r="U119" s="15">
        <v>6068</v>
      </c>
      <c r="V119" s="54">
        <v>39.286867000000001</v>
      </c>
      <c r="W119" s="54">
        <v>-96.117054999999894</v>
      </c>
      <c r="X119" s="13">
        <v>2160</v>
      </c>
      <c r="Y119" s="13">
        <v>2160</v>
      </c>
      <c r="Z119" s="13">
        <v>0</v>
      </c>
      <c r="AA119" s="13">
        <v>9483246.9000000004</v>
      </c>
      <c r="AB119" s="13">
        <v>8141860.7999999998</v>
      </c>
      <c r="AC119" s="78">
        <v>-1341386.1000000006</v>
      </c>
      <c r="AD119" s="95" t="s">
        <v>1289</v>
      </c>
    </row>
    <row r="120" spans="20:30" ht="18">
      <c r="T120" s="14">
        <v>128</v>
      </c>
      <c r="U120" s="15">
        <v>6071</v>
      </c>
      <c r="V120" s="54">
        <v>38.5845640000001</v>
      </c>
      <c r="W120" s="54">
        <v>-85.413756000000006</v>
      </c>
      <c r="X120" s="13">
        <v>1400.1</v>
      </c>
      <c r="Y120" s="13">
        <v>2510</v>
      </c>
      <c r="Z120" s="13">
        <v>-1109.9000000000001</v>
      </c>
      <c r="AA120" s="13">
        <v>7999440.2299999995</v>
      </c>
      <c r="AB120" s="13">
        <v>7260877.8000000007</v>
      </c>
      <c r="AC120" s="78">
        <v>-738562.42999999877</v>
      </c>
      <c r="AD120" s="95" t="s">
        <v>1289</v>
      </c>
    </row>
    <row r="121" spans="20:30" ht="18">
      <c r="T121" s="14">
        <v>129</v>
      </c>
      <c r="U121" s="15">
        <v>6076</v>
      </c>
      <c r="V121" s="54">
        <v>45.882237000000003</v>
      </c>
      <c r="W121" s="54">
        <v>-106.61174</v>
      </c>
      <c r="X121" s="13">
        <v>2272</v>
      </c>
      <c r="Y121" s="13">
        <v>2272</v>
      </c>
      <c r="Z121" s="13">
        <v>0</v>
      </c>
      <c r="AA121" s="13">
        <v>12641861</v>
      </c>
      <c r="AB121" s="13">
        <v>11750647.68</v>
      </c>
      <c r="AC121" s="78">
        <v>-891213.3200000003</v>
      </c>
      <c r="AD121" s="95" t="s">
        <v>1289</v>
      </c>
    </row>
    <row r="122" spans="20:30" ht="18">
      <c r="T122" s="14">
        <v>130</v>
      </c>
      <c r="U122" s="15">
        <v>6077</v>
      </c>
      <c r="V122" s="54">
        <v>41.080937000000098</v>
      </c>
      <c r="W122" s="54">
        <v>-101.140834</v>
      </c>
      <c r="X122" s="13">
        <v>1362.6</v>
      </c>
      <c r="Y122" s="13">
        <v>1363</v>
      </c>
      <c r="Z122" s="13">
        <v>-0.40000000000009095</v>
      </c>
      <c r="AA122" s="13">
        <v>8834437.4000000004</v>
      </c>
      <c r="AB122" s="13">
        <v>6332470.7400000002</v>
      </c>
      <c r="AC122" s="78">
        <v>-2501966.66</v>
      </c>
      <c r="AD122" s="95" t="s">
        <v>1289</v>
      </c>
    </row>
    <row r="123" spans="20:30" ht="18">
      <c r="T123" s="14">
        <v>131</v>
      </c>
      <c r="U123" s="15">
        <v>6082</v>
      </c>
      <c r="V123" s="54">
        <v>43.356482</v>
      </c>
      <c r="W123" s="54">
        <v>-78.603382999999994</v>
      </c>
      <c r="X123" s="13">
        <v>655.1</v>
      </c>
      <c r="Y123" s="13">
        <v>728</v>
      </c>
      <c r="Z123" s="13">
        <v>-72.899999999999977</v>
      </c>
      <c r="AA123" s="13">
        <v>586195.92000000004</v>
      </c>
      <c r="AB123" s="13">
        <v>638164.79999999993</v>
      </c>
      <c r="AC123" s="78">
        <v>51968.879999999888</v>
      </c>
      <c r="AD123" s="95" t="s">
        <v>1289</v>
      </c>
    </row>
    <row r="124" spans="20:30" ht="18">
      <c r="T124" s="14">
        <v>132</v>
      </c>
      <c r="U124" s="15">
        <v>6085</v>
      </c>
      <c r="V124" s="54">
        <v>41.216416000000002</v>
      </c>
      <c r="W124" s="54">
        <v>-87.023658999999995</v>
      </c>
      <c r="X124" s="13">
        <v>1943.4</v>
      </c>
      <c r="Y124" s="13">
        <v>2201</v>
      </c>
      <c r="Z124" s="13">
        <v>-257.59999999999991</v>
      </c>
      <c r="AA124" s="13">
        <v>6708346.5999999996</v>
      </c>
      <c r="AB124" s="13">
        <v>4630551.84</v>
      </c>
      <c r="AC124" s="78">
        <v>-2077794.7599999998</v>
      </c>
      <c r="AD124" s="95" t="s">
        <v>1289</v>
      </c>
    </row>
    <row r="125" spans="20:30" ht="18">
      <c r="T125" s="14">
        <v>133</v>
      </c>
      <c r="U125" s="15">
        <v>6090</v>
      </c>
      <c r="V125" s="54">
        <v>45.3797280000001</v>
      </c>
      <c r="W125" s="54">
        <v>-93.896782000000002</v>
      </c>
      <c r="X125" s="13">
        <v>2469.3000000000002</v>
      </c>
      <c r="Y125" s="13">
        <v>2224</v>
      </c>
      <c r="Z125" s="13">
        <v>245.30000000000018</v>
      </c>
      <c r="AA125" s="13">
        <v>12462912</v>
      </c>
      <c r="AB125" s="13">
        <v>9357880.3200000003</v>
      </c>
      <c r="AC125" s="78">
        <v>-3105031.6799999997</v>
      </c>
      <c r="AD125" s="95" t="s">
        <v>1289</v>
      </c>
    </row>
    <row r="126" spans="20:30" ht="18">
      <c r="T126" s="14">
        <v>134</v>
      </c>
      <c r="U126" s="15">
        <v>6094</v>
      </c>
      <c r="V126" s="54">
        <v>40.635342000000001</v>
      </c>
      <c r="W126" s="54">
        <v>-80.418537000000001</v>
      </c>
      <c r="X126" s="13">
        <v>2741.1000000000004</v>
      </c>
      <c r="Y126" s="13">
        <v>2741</v>
      </c>
      <c r="Z126" s="13">
        <v>0.1000000000003638</v>
      </c>
      <c r="AA126" s="13">
        <v>3040947.7</v>
      </c>
      <c r="AB126" s="13">
        <v>10572146.640000001</v>
      </c>
      <c r="AC126" s="78">
        <v>7531198.9400000004</v>
      </c>
      <c r="AD126" s="95" t="s">
        <v>1289</v>
      </c>
    </row>
    <row r="127" spans="20:30" ht="18">
      <c r="T127" s="14">
        <v>135</v>
      </c>
      <c r="U127" s="15">
        <v>6096</v>
      </c>
      <c r="V127" s="54">
        <v>40.621113999999999</v>
      </c>
      <c r="W127" s="54">
        <v>-95.773616999999902</v>
      </c>
      <c r="X127" s="13">
        <v>1389.6</v>
      </c>
      <c r="Y127" s="13">
        <v>1390</v>
      </c>
      <c r="Z127" s="13">
        <v>-0.40000000000009095</v>
      </c>
      <c r="AA127" s="13">
        <v>9086062.9000000004</v>
      </c>
      <c r="AB127" s="13">
        <v>7798233.6000000006</v>
      </c>
      <c r="AC127" s="78">
        <v>-1287829.2999999998</v>
      </c>
      <c r="AD127" s="95" t="s">
        <v>1289</v>
      </c>
    </row>
    <row r="128" spans="20:30" ht="18">
      <c r="T128" s="14">
        <v>136</v>
      </c>
      <c r="U128" s="15">
        <v>6098</v>
      </c>
      <c r="V128" s="54">
        <v>45.304580000000001</v>
      </c>
      <c r="W128" s="54">
        <v>-96.510998999999998</v>
      </c>
      <c r="X128" s="13">
        <v>450</v>
      </c>
      <c r="Y128" s="13">
        <v>496</v>
      </c>
      <c r="Z128" s="13">
        <v>-46</v>
      </c>
      <c r="AA128" s="13">
        <v>2196631</v>
      </c>
      <c r="AB128" s="13">
        <v>1739174.4000000001</v>
      </c>
      <c r="AC128" s="78">
        <v>-457456.59999999986</v>
      </c>
      <c r="AD128" s="95" t="s">
        <v>1289</v>
      </c>
    </row>
    <row r="129" spans="20:30" ht="18">
      <c r="T129" s="14">
        <v>137</v>
      </c>
      <c r="U129" s="15">
        <v>6106</v>
      </c>
      <c r="V129" s="54">
        <v>45.693651000000102</v>
      </c>
      <c r="W129" s="54">
        <v>-119.80583799999999</v>
      </c>
      <c r="X129" s="13">
        <v>642.20000000000005</v>
      </c>
      <c r="Y129" s="13">
        <v>642</v>
      </c>
      <c r="Z129" s="13">
        <v>0.20000000000004547</v>
      </c>
      <c r="AA129" s="13">
        <v>1281562.8</v>
      </c>
      <c r="AB129" s="13">
        <v>1688331.5999999999</v>
      </c>
      <c r="AC129" s="78">
        <v>406768.79999999981</v>
      </c>
      <c r="AD129" s="95" t="s">
        <v>1289</v>
      </c>
    </row>
    <row r="130" spans="20:30" ht="18">
      <c r="T130" s="14">
        <v>138</v>
      </c>
      <c r="U130" s="15">
        <v>6136</v>
      </c>
      <c r="V130" s="54">
        <v>30.619006000000098</v>
      </c>
      <c r="W130" s="54">
        <v>-96.081714000000005</v>
      </c>
      <c r="X130" s="13">
        <v>453.5</v>
      </c>
      <c r="Y130" s="13">
        <v>454</v>
      </c>
      <c r="Z130" s="13">
        <v>-0.5</v>
      </c>
      <c r="AA130" s="13">
        <v>782963.17</v>
      </c>
      <c r="AB130" s="13">
        <v>1273524.48</v>
      </c>
      <c r="AC130" s="78">
        <v>490561.30999999994</v>
      </c>
      <c r="AD130" s="95" t="s">
        <v>1289</v>
      </c>
    </row>
    <row r="131" spans="20:30" ht="18">
      <c r="T131" s="14">
        <v>139</v>
      </c>
      <c r="U131" s="15">
        <v>6137</v>
      </c>
      <c r="V131" s="54">
        <v>37.905700000000003</v>
      </c>
      <c r="W131" s="54">
        <v>-87.714849000000001</v>
      </c>
      <c r="X131" s="13">
        <v>530.4</v>
      </c>
      <c r="Y131" s="13">
        <v>707</v>
      </c>
      <c r="Z131" s="13">
        <v>-176.60000000000002</v>
      </c>
      <c r="AA131" s="13">
        <v>2385977.5</v>
      </c>
      <c r="AB131" s="13">
        <v>1859268.5999999999</v>
      </c>
      <c r="AC131" s="78">
        <v>-526708.90000000014</v>
      </c>
      <c r="AD131" s="95" t="s">
        <v>1289</v>
      </c>
    </row>
    <row r="132" spans="20:30" ht="18">
      <c r="T132" s="14">
        <v>140</v>
      </c>
      <c r="U132" s="15">
        <v>6138</v>
      </c>
      <c r="V132" s="54">
        <v>36.256049000000097</v>
      </c>
      <c r="W132" s="54">
        <v>-94.523628000000002</v>
      </c>
      <c r="X132" s="13">
        <v>558</v>
      </c>
      <c r="Y132" s="13">
        <v>558</v>
      </c>
      <c r="Z132" s="13">
        <v>0</v>
      </c>
      <c r="AA132" s="13">
        <v>2663090.2000000002</v>
      </c>
      <c r="AB132" s="13">
        <v>1809828.36</v>
      </c>
      <c r="AC132" s="78">
        <v>-853261.84000000008</v>
      </c>
      <c r="AD132" s="95" t="s">
        <v>1289</v>
      </c>
    </row>
    <row r="133" spans="20:30" ht="18">
      <c r="T133" s="14">
        <v>141</v>
      </c>
      <c r="U133" s="15">
        <v>6139</v>
      </c>
      <c r="V133" s="54">
        <v>33.055239</v>
      </c>
      <c r="W133" s="54">
        <v>-94.840946000000002</v>
      </c>
      <c r="X133" s="13">
        <v>1116</v>
      </c>
      <c r="Y133" s="13">
        <v>1116</v>
      </c>
      <c r="Z133" s="13">
        <v>0</v>
      </c>
      <c r="AA133" s="13">
        <v>5448746</v>
      </c>
      <c r="AB133" s="13">
        <v>2641371.12</v>
      </c>
      <c r="AC133" s="78">
        <v>-2807374.88</v>
      </c>
      <c r="AD133" s="95" t="s">
        <v>1289</v>
      </c>
    </row>
    <row r="134" spans="20:30" ht="18">
      <c r="T134" s="14">
        <v>142</v>
      </c>
      <c r="U134" s="15">
        <v>6146</v>
      </c>
      <c r="V134" s="54">
        <v>32.259782000000001</v>
      </c>
      <c r="W134" s="54">
        <v>-94.570318</v>
      </c>
      <c r="X134" s="13">
        <v>2379.6000000000004</v>
      </c>
      <c r="Y134" s="13">
        <v>2380</v>
      </c>
      <c r="Z134" s="13">
        <v>-0.3999999999996362</v>
      </c>
      <c r="AA134" s="13">
        <v>14040515.4</v>
      </c>
      <c r="AB134" s="13">
        <v>9388386</v>
      </c>
      <c r="AC134" s="78">
        <v>-4652129.4000000004</v>
      </c>
      <c r="AD134" s="95" t="s">
        <v>1289</v>
      </c>
    </row>
    <row r="135" spans="20:30" ht="18">
      <c r="T135" s="14">
        <v>144</v>
      </c>
      <c r="U135" s="15">
        <v>6155</v>
      </c>
      <c r="V135" s="54">
        <v>38.130936000000098</v>
      </c>
      <c r="W135" s="54">
        <v>-90.262741999999903</v>
      </c>
      <c r="X135" s="13">
        <v>1242</v>
      </c>
      <c r="Y135" s="13">
        <v>1242</v>
      </c>
      <c r="Z135" s="13">
        <v>0</v>
      </c>
      <c r="AA135" s="13">
        <v>7760081.4000000004</v>
      </c>
      <c r="AB135" s="13">
        <v>5661433.4400000004</v>
      </c>
      <c r="AC135" s="78">
        <v>-2098647.96</v>
      </c>
      <c r="AD135" s="95" t="s">
        <v>1289</v>
      </c>
    </row>
    <row r="136" spans="20:30" ht="18">
      <c r="T136" s="14">
        <v>145</v>
      </c>
      <c r="U136" s="15">
        <v>6165</v>
      </c>
      <c r="V136" s="54">
        <v>39.173414999999999</v>
      </c>
      <c r="W136" s="54">
        <v>-111.02908600000001</v>
      </c>
      <c r="X136" s="13">
        <v>1577.2</v>
      </c>
      <c r="Y136" s="13">
        <v>1472</v>
      </c>
      <c r="Z136" s="13">
        <v>105.20000000000005</v>
      </c>
      <c r="AA136" s="13">
        <v>8283534.9000000004</v>
      </c>
      <c r="AB136" s="13">
        <v>7225989.1200000001</v>
      </c>
      <c r="AC136" s="78">
        <v>-1057545.7800000003</v>
      </c>
      <c r="AD136" s="95" t="s">
        <v>1289</v>
      </c>
    </row>
    <row r="137" spans="20:30" ht="18">
      <c r="T137" s="14">
        <v>146</v>
      </c>
      <c r="U137" s="15">
        <v>6166</v>
      </c>
      <c r="V137" s="54">
        <v>37.9257670000001</v>
      </c>
      <c r="W137" s="54">
        <v>-87.034310999999903</v>
      </c>
      <c r="X137" s="13">
        <v>2600</v>
      </c>
      <c r="Y137" s="13">
        <v>2600</v>
      </c>
      <c r="Z137" s="13">
        <v>0</v>
      </c>
      <c r="AA137" s="13">
        <v>11877395.91</v>
      </c>
      <c r="AB137" s="13">
        <v>9116640</v>
      </c>
      <c r="AC137" s="78">
        <v>-2760755.91</v>
      </c>
      <c r="AD137" s="95" t="s">
        <v>1289</v>
      </c>
    </row>
    <row r="138" spans="20:30" ht="18">
      <c r="T138" s="14">
        <v>147</v>
      </c>
      <c r="U138" s="15">
        <v>6170</v>
      </c>
      <c r="V138" s="54">
        <v>42.538047000000098</v>
      </c>
      <c r="W138" s="54">
        <v>-87.903977999999896</v>
      </c>
      <c r="X138" s="13">
        <v>1233.2</v>
      </c>
      <c r="Y138" s="13">
        <v>1235</v>
      </c>
      <c r="Z138" s="13">
        <v>-1.7999999999999545</v>
      </c>
      <c r="AA138" s="13">
        <v>1767019.1</v>
      </c>
      <c r="AB138" s="13">
        <v>4979964.6000000006</v>
      </c>
      <c r="AC138" s="78">
        <v>3212945.5000000005</v>
      </c>
      <c r="AD138" s="95" t="s">
        <v>1289</v>
      </c>
    </row>
    <row r="139" spans="20:30" ht="18">
      <c r="T139" s="14">
        <v>148</v>
      </c>
      <c r="U139" s="15">
        <v>6181</v>
      </c>
      <c r="V139" s="54">
        <v>29.3073610000001</v>
      </c>
      <c r="W139" s="54">
        <v>-98.323021999999995</v>
      </c>
      <c r="X139" s="13">
        <v>932</v>
      </c>
      <c r="Y139" s="13">
        <v>932</v>
      </c>
      <c r="Z139" s="13">
        <v>0</v>
      </c>
      <c r="AA139" s="13">
        <v>4594347</v>
      </c>
      <c r="AB139" s="13">
        <v>2369274.48</v>
      </c>
      <c r="AC139" s="78">
        <v>-2225072.52</v>
      </c>
      <c r="AD139" s="95" t="s">
        <v>1289</v>
      </c>
    </row>
    <row r="140" spans="20:30" ht="18">
      <c r="T140" s="14">
        <v>149</v>
      </c>
      <c r="U140" s="15">
        <v>6183</v>
      </c>
      <c r="V140" s="54">
        <v>28.704406000000098</v>
      </c>
      <c r="W140" s="54">
        <v>-98.476754</v>
      </c>
      <c r="X140" s="13">
        <v>410</v>
      </c>
      <c r="Y140" s="13">
        <v>410</v>
      </c>
      <c r="Z140" s="13">
        <v>0</v>
      </c>
      <c r="AA140" s="13">
        <v>2506973.7999999998</v>
      </c>
      <c r="AB140" s="13">
        <v>2012673.6</v>
      </c>
      <c r="AC140" s="78">
        <v>-494300.19999999972</v>
      </c>
      <c r="AD140" s="95" t="s">
        <v>1289</v>
      </c>
    </row>
    <row r="141" spans="20:30" ht="18">
      <c r="T141" s="14">
        <v>150</v>
      </c>
      <c r="U141" s="15">
        <v>6190</v>
      </c>
      <c r="V141" s="54">
        <v>31.396112000000102</v>
      </c>
      <c r="W141" s="54">
        <v>-92.717969999999994</v>
      </c>
      <c r="X141" s="13">
        <v>1261.8</v>
      </c>
      <c r="Y141" s="13">
        <v>1664</v>
      </c>
      <c r="Z141" s="13">
        <v>-402.20000000000005</v>
      </c>
      <c r="AA141" s="13">
        <v>6317498.4000000004</v>
      </c>
      <c r="AB141" s="13">
        <v>5251184.6399999997</v>
      </c>
      <c r="AC141" s="78">
        <v>-1066313.7600000007</v>
      </c>
      <c r="AD141" s="95" t="s">
        <v>1289</v>
      </c>
    </row>
    <row r="142" spans="20:30" ht="18">
      <c r="T142" s="14">
        <v>151</v>
      </c>
      <c r="U142" s="15">
        <v>6193</v>
      </c>
      <c r="V142" s="54">
        <v>35.299514000000102</v>
      </c>
      <c r="W142" s="54">
        <v>-101.746633</v>
      </c>
      <c r="X142" s="13">
        <v>1080</v>
      </c>
      <c r="Y142" s="13">
        <v>1080</v>
      </c>
      <c r="Z142" s="13">
        <v>0</v>
      </c>
      <c r="AA142" s="13">
        <v>4754027.8</v>
      </c>
      <c r="AB142" s="13">
        <v>4449621.5999999996</v>
      </c>
      <c r="AC142" s="78">
        <v>-304406.20000000019</v>
      </c>
      <c r="AD142" s="95" t="s">
        <v>1289</v>
      </c>
    </row>
    <row r="143" spans="20:30" ht="18">
      <c r="T143" s="14">
        <v>152</v>
      </c>
      <c r="U143" s="15">
        <v>6194</v>
      </c>
      <c r="V143" s="54">
        <v>34.185114000000098</v>
      </c>
      <c r="W143" s="54">
        <v>-102.569428</v>
      </c>
      <c r="X143" s="13">
        <v>1135.8</v>
      </c>
      <c r="Y143" s="13">
        <v>1136</v>
      </c>
      <c r="Z143" s="13">
        <v>-0.20000000000004547</v>
      </c>
      <c r="AA143" s="13">
        <v>3781210</v>
      </c>
      <c r="AB143" s="13">
        <v>5178251.5200000005</v>
      </c>
      <c r="AC143" s="78">
        <v>1397041.5200000005</v>
      </c>
      <c r="AD143" s="95" t="s">
        <v>1289</v>
      </c>
    </row>
    <row r="144" spans="20:30" ht="18">
      <c r="T144" s="14">
        <v>153</v>
      </c>
      <c r="U144" s="15">
        <v>6195</v>
      </c>
      <c r="V144" s="54">
        <v>37.151350999999998</v>
      </c>
      <c r="W144" s="54">
        <v>-93.389489999999995</v>
      </c>
      <c r="X144" s="13">
        <v>494</v>
      </c>
      <c r="Y144" s="13">
        <v>655</v>
      </c>
      <c r="Z144" s="13">
        <v>-161</v>
      </c>
      <c r="AA144" s="13">
        <v>2745567.3</v>
      </c>
      <c r="AB144" s="13">
        <v>1837353.5999999999</v>
      </c>
      <c r="AC144" s="78">
        <v>-908213.7</v>
      </c>
      <c r="AD144" s="95" t="s">
        <v>1289</v>
      </c>
    </row>
    <row r="145" spans="20:30" ht="18">
      <c r="T145" s="14">
        <v>154</v>
      </c>
      <c r="U145" s="15">
        <v>6204</v>
      </c>
      <c r="V145" s="54">
        <v>42.108592000000002</v>
      </c>
      <c r="W145" s="54">
        <v>-104.88070500000001</v>
      </c>
      <c r="X145" s="13">
        <v>1710</v>
      </c>
      <c r="Y145" s="13">
        <v>1710</v>
      </c>
      <c r="Z145" s="13">
        <v>0</v>
      </c>
      <c r="AA145" s="13">
        <v>10672938</v>
      </c>
      <c r="AB145" s="13">
        <v>8694118.7999999989</v>
      </c>
      <c r="AC145" s="78">
        <v>-1978819.2000000011</v>
      </c>
      <c r="AD145" s="95" t="s">
        <v>1289</v>
      </c>
    </row>
    <row r="146" spans="20:30" ht="18">
      <c r="T146" s="14">
        <v>155</v>
      </c>
      <c r="U146" s="15">
        <v>6248</v>
      </c>
      <c r="V146" s="54">
        <v>40.220179999999999</v>
      </c>
      <c r="W146" s="54">
        <v>-103.679537</v>
      </c>
      <c r="X146" s="13">
        <v>552.29999999999995</v>
      </c>
      <c r="Y146" s="13">
        <v>552</v>
      </c>
      <c r="Z146" s="13">
        <v>0.29999999999995453</v>
      </c>
      <c r="AA146" s="13">
        <v>3271188.7</v>
      </c>
      <c r="AB146" s="13">
        <v>2274251.04</v>
      </c>
      <c r="AC146" s="78">
        <v>-996937.66000000015</v>
      </c>
      <c r="AD146" s="95" t="s">
        <v>1289</v>
      </c>
    </row>
    <row r="147" spans="20:30" ht="18">
      <c r="T147" s="14">
        <v>156</v>
      </c>
      <c r="U147" s="15">
        <v>6249</v>
      </c>
      <c r="V147" s="54">
        <v>33.329825</v>
      </c>
      <c r="W147" s="54">
        <v>-79.358110999999994</v>
      </c>
      <c r="X147" s="13">
        <v>1260</v>
      </c>
      <c r="Y147" s="13">
        <v>1260</v>
      </c>
      <c r="Z147" s="13">
        <v>0</v>
      </c>
      <c r="AA147" s="13">
        <v>1559185.4</v>
      </c>
      <c r="AB147" s="13">
        <v>2209032</v>
      </c>
      <c r="AC147" s="78">
        <v>649846.60000000009</v>
      </c>
      <c r="AD147" s="95" t="s">
        <v>1289</v>
      </c>
    </row>
    <row r="148" spans="20:30" ht="18">
      <c r="T148" s="14">
        <v>157</v>
      </c>
      <c r="U148" s="15">
        <v>6250</v>
      </c>
      <c r="V148" s="54">
        <v>36.527884</v>
      </c>
      <c r="W148" s="54">
        <v>-78.891755000000003</v>
      </c>
      <c r="X148" s="13">
        <v>763.2</v>
      </c>
      <c r="Y148" s="13">
        <v>736</v>
      </c>
      <c r="Z148" s="13">
        <v>27.200000000000045</v>
      </c>
      <c r="AA148" s="13">
        <v>1482602.8</v>
      </c>
      <c r="AB148" s="13">
        <v>1741979.5200000003</v>
      </c>
      <c r="AC148" s="78">
        <v>259376.7200000002</v>
      </c>
      <c r="AD148" s="95" t="s">
        <v>1289</v>
      </c>
    </row>
    <row r="149" spans="20:30" ht="18">
      <c r="T149" s="14">
        <v>158</v>
      </c>
      <c r="U149" s="15">
        <v>6481</v>
      </c>
      <c r="V149" s="54">
        <v>39.5108910000001</v>
      </c>
      <c r="W149" s="54">
        <v>-112.580134</v>
      </c>
      <c r="X149" s="13">
        <v>1640</v>
      </c>
      <c r="Y149" s="13">
        <v>1784</v>
      </c>
      <c r="Z149" s="13">
        <v>-144</v>
      </c>
      <c r="AA149" s="13">
        <v>8481950.9499999993</v>
      </c>
      <c r="AB149" s="13">
        <v>7350115.6799999988</v>
      </c>
      <c r="AC149" s="78">
        <v>-1131835.2700000005</v>
      </c>
      <c r="AD149" s="95" t="s">
        <v>1289</v>
      </c>
    </row>
    <row r="150" spans="20:30" ht="18">
      <c r="T150" s="14">
        <v>159</v>
      </c>
      <c r="U150" s="15">
        <v>1382</v>
      </c>
      <c r="V150" s="54">
        <v>37.647210999999999</v>
      </c>
      <c r="W150" s="54">
        <v>-87.502884999999907</v>
      </c>
      <c r="X150" s="13">
        <v>405</v>
      </c>
      <c r="Y150" s="13">
        <v>586</v>
      </c>
      <c r="Z150" s="13">
        <v>-181</v>
      </c>
      <c r="AA150" s="13">
        <v>642312.39</v>
      </c>
      <c r="AB150" s="13">
        <v>2876650.56</v>
      </c>
      <c r="AC150" s="78">
        <v>2234338.17</v>
      </c>
      <c r="AD150" s="95" t="s">
        <v>1289</v>
      </c>
    </row>
    <row r="151" spans="20:30" ht="18">
      <c r="T151" s="14">
        <v>160</v>
      </c>
      <c r="U151" s="15">
        <v>6664</v>
      </c>
      <c r="V151" s="54">
        <v>41.318089000000001</v>
      </c>
      <c r="W151" s="54">
        <v>-91.093350999999998</v>
      </c>
      <c r="X151" s="13">
        <v>811.9</v>
      </c>
      <c r="Y151" s="13">
        <v>738</v>
      </c>
      <c r="Z151" s="13">
        <v>73.899999999999977</v>
      </c>
      <c r="AA151" s="13">
        <v>4860241.13</v>
      </c>
      <c r="AB151" s="13">
        <v>2911188.6</v>
      </c>
      <c r="AC151" s="78">
        <v>-1949052.5299999998</v>
      </c>
      <c r="AD151" s="95" t="s">
        <v>1289</v>
      </c>
    </row>
    <row r="152" spans="20:30" ht="18">
      <c r="T152" s="14">
        <v>161</v>
      </c>
      <c r="U152" s="15">
        <v>6705</v>
      </c>
      <c r="V152" s="54">
        <v>37.914270000000101</v>
      </c>
      <c r="W152" s="54">
        <v>-87.333006999999995</v>
      </c>
      <c r="X152" s="13">
        <v>822.8</v>
      </c>
      <c r="Y152" s="13">
        <v>755</v>
      </c>
      <c r="Z152" s="13">
        <v>67.799999999999955</v>
      </c>
      <c r="AA152" s="13">
        <v>4312188.5999999996</v>
      </c>
      <c r="AB152" s="13">
        <v>3044431.8000000003</v>
      </c>
      <c r="AC152" s="78">
        <v>-1267756.7999999993</v>
      </c>
      <c r="AD152" s="95" t="s">
        <v>1289</v>
      </c>
    </row>
    <row r="153" spans="20:30" ht="18">
      <c r="T153" s="14">
        <v>162</v>
      </c>
      <c r="U153" s="15">
        <v>6768</v>
      </c>
      <c r="V153" s="54">
        <v>36.878951999999998</v>
      </c>
      <c r="W153" s="54">
        <v>-89.620593</v>
      </c>
      <c r="X153" s="13">
        <v>261</v>
      </c>
      <c r="Y153" s="13">
        <v>261</v>
      </c>
      <c r="Z153" s="13">
        <v>0</v>
      </c>
      <c r="AA153" s="13">
        <v>1795947.5</v>
      </c>
      <c r="AB153" s="13">
        <v>1372755.5999999999</v>
      </c>
      <c r="AC153" s="78">
        <v>-423191.90000000014</v>
      </c>
      <c r="AD153" s="95" t="s">
        <v>1289</v>
      </c>
    </row>
    <row r="154" spans="20:30" ht="18">
      <c r="T154" s="14">
        <v>163</v>
      </c>
      <c r="U154" s="15">
        <v>6823</v>
      </c>
      <c r="V154" s="54">
        <v>37.449686</v>
      </c>
      <c r="W154" s="54">
        <v>-87.080496999999994</v>
      </c>
      <c r="X154" s="13">
        <v>509.4</v>
      </c>
      <c r="Y154" s="13">
        <v>440</v>
      </c>
      <c r="Z154" s="13">
        <v>69.399999999999977</v>
      </c>
      <c r="AA154" s="13">
        <v>2252028.7799999998</v>
      </c>
      <c r="AB154" s="13">
        <v>2738498.4</v>
      </c>
      <c r="AC154" s="78">
        <v>486469.62000000011</v>
      </c>
      <c r="AD154" s="95" t="s">
        <v>1289</v>
      </c>
    </row>
    <row r="155" spans="20:30" ht="18">
      <c r="T155" s="14">
        <v>164</v>
      </c>
      <c r="U155" s="15">
        <v>7097</v>
      </c>
      <c r="V155" s="54">
        <v>29.308339</v>
      </c>
      <c r="W155" s="54">
        <v>-98.3208079999999</v>
      </c>
      <c r="X155" s="13">
        <v>1444</v>
      </c>
      <c r="Y155" s="13">
        <v>1389</v>
      </c>
      <c r="Z155" s="13">
        <v>55</v>
      </c>
      <c r="AA155" s="13">
        <v>7199494.2000000002</v>
      </c>
      <c r="AB155" s="13">
        <v>4383350.6399999997</v>
      </c>
      <c r="AC155" s="78">
        <v>-2816143.5600000005</v>
      </c>
      <c r="AD155" s="95" t="s">
        <v>1289</v>
      </c>
    </row>
    <row r="156" spans="20:30" ht="18">
      <c r="T156" s="14">
        <v>165</v>
      </c>
      <c r="U156" s="15">
        <v>7213</v>
      </c>
      <c r="V156" s="54">
        <v>36.869497000000003</v>
      </c>
      <c r="W156" s="54">
        <v>-78.7043859999999</v>
      </c>
      <c r="X156" s="13">
        <v>848</v>
      </c>
      <c r="Y156" s="13">
        <v>927</v>
      </c>
      <c r="Z156" s="13">
        <v>-79</v>
      </c>
      <c r="AA156" s="13">
        <v>2907274.1</v>
      </c>
      <c r="AB156" s="13">
        <v>5038170.84</v>
      </c>
      <c r="AC156" s="78">
        <v>2130896.7399999998</v>
      </c>
      <c r="AD156" s="95" t="s">
        <v>1289</v>
      </c>
    </row>
    <row r="157" spans="20:30" ht="18">
      <c r="T157" s="14">
        <v>166</v>
      </c>
      <c r="U157" s="15">
        <v>7790</v>
      </c>
      <c r="V157" s="54">
        <v>40.086432000000102</v>
      </c>
      <c r="W157" s="54">
        <v>-109.285223</v>
      </c>
      <c r="X157" s="13">
        <v>499.5</v>
      </c>
      <c r="Y157" s="13">
        <v>500</v>
      </c>
      <c r="Z157" s="13">
        <v>-0.5</v>
      </c>
      <c r="AA157" s="13">
        <v>3651855.6</v>
      </c>
      <c r="AB157" s="13">
        <v>2673630</v>
      </c>
      <c r="AC157" s="78">
        <v>-978225.60000000009</v>
      </c>
      <c r="AD157" s="95" t="s">
        <v>1289</v>
      </c>
    </row>
    <row r="158" spans="20:30" ht="18">
      <c r="T158" s="14">
        <v>167</v>
      </c>
      <c r="U158" s="15">
        <v>7902</v>
      </c>
      <c r="V158" s="54">
        <v>32.460891000000103</v>
      </c>
      <c r="W158" s="54">
        <v>-94.485030999999907</v>
      </c>
      <c r="X158" s="13">
        <v>721</v>
      </c>
      <c r="Y158" s="13">
        <v>721</v>
      </c>
      <c r="Z158" s="13">
        <v>0</v>
      </c>
      <c r="AA158" s="13">
        <v>4577188.9000000004</v>
      </c>
      <c r="AB158" s="13">
        <v>4740214.5</v>
      </c>
      <c r="AC158" s="78">
        <v>163025.59999999963</v>
      </c>
      <c r="AD158" s="95" t="s">
        <v>1289</v>
      </c>
    </row>
    <row r="159" spans="20:30" ht="18">
      <c r="T159" s="14">
        <v>168</v>
      </c>
      <c r="U159" s="15">
        <v>8066</v>
      </c>
      <c r="V159" s="54">
        <v>41.738097000000003</v>
      </c>
      <c r="W159" s="54">
        <v>-108.786495</v>
      </c>
      <c r="X159" s="13">
        <v>2441.8999999999996</v>
      </c>
      <c r="Y159" s="13">
        <v>2403</v>
      </c>
      <c r="Z159" s="13">
        <v>38.899999999999636</v>
      </c>
      <c r="AA159" s="13">
        <v>10957269</v>
      </c>
      <c r="AB159" s="13">
        <v>10742995.98</v>
      </c>
      <c r="AC159" s="78">
        <v>-214273.01999999955</v>
      </c>
      <c r="AD159" s="95" t="s">
        <v>1289</v>
      </c>
    </row>
    <row r="160" spans="20:30" ht="18">
      <c r="T160" s="14">
        <v>169</v>
      </c>
      <c r="U160" s="15">
        <v>8069</v>
      </c>
      <c r="V160" s="54">
        <v>39.378765999999999</v>
      </c>
      <c r="W160" s="54">
        <v>-111.079279</v>
      </c>
      <c r="X160" s="13">
        <v>1037.3</v>
      </c>
      <c r="Y160" s="13">
        <v>994</v>
      </c>
      <c r="Z160" s="13">
        <v>43.299999999999955</v>
      </c>
      <c r="AA160" s="13">
        <v>5083347.0999999996</v>
      </c>
      <c r="AB160" s="13">
        <v>4879506.2400000012</v>
      </c>
      <c r="AC160" s="78">
        <v>-203840.85999999847</v>
      </c>
      <c r="AD160" s="95" t="s">
        <v>1289</v>
      </c>
    </row>
    <row r="161" spans="20:30" ht="18">
      <c r="T161" s="14">
        <v>170</v>
      </c>
      <c r="U161" s="15">
        <v>8102</v>
      </c>
      <c r="V161" s="54">
        <v>38.9359380000001</v>
      </c>
      <c r="W161" s="54">
        <v>-82.118172000000001</v>
      </c>
      <c r="X161" s="13">
        <v>2600</v>
      </c>
      <c r="Y161" s="13">
        <v>2600</v>
      </c>
      <c r="Z161" s="13">
        <v>0</v>
      </c>
      <c r="AA161" s="13">
        <v>15976399</v>
      </c>
      <c r="AB161" s="13">
        <v>12079548</v>
      </c>
      <c r="AC161" s="78">
        <v>-3896851</v>
      </c>
      <c r="AD161" s="95" t="s">
        <v>1289</v>
      </c>
    </row>
    <row r="162" spans="20:30" ht="18">
      <c r="T162" s="14">
        <v>171</v>
      </c>
      <c r="U162" s="15">
        <v>8222</v>
      </c>
      <c r="V162" s="54">
        <v>47.221232999999998</v>
      </c>
      <c r="W162" s="54">
        <v>-101.814891</v>
      </c>
      <c r="X162" s="13">
        <v>450</v>
      </c>
      <c r="Y162" s="13">
        <v>450</v>
      </c>
      <c r="Z162" s="13">
        <v>0</v>
      </c>
      <c r="AA162" s="13">
        <v>3060449.8</v>
      </c>
      <c r="AB162" s="13">
        <v>2051244</v>
      </c>
      <c r="AC162" s="78">
        <v>-1009205.7999999998</v>
      </c>
      <c r="AD162" s="95" t="s">
        <v>1289</v>
      </c>
    </row>
    <row r="163" spans="20:30" ht="18">
      <c r="T163" s="14">
        <v>172</v>
      </c>
      <c r="U163" s="15">
        <v>8224</v>
      </c>
      <c r="V163" s="54">
        <v>40.881692999999999</v>
      </c>
      <c r="W163" s="54">
        <v>-117.152051</v>
      </c>
      <c r="X163" s="13">
        <v>567</v>
      </c>
      <c r="Y163" s="13">
        <v>521</v>
      </c>
      <c r="Z163" s="13">
        <v>46</v>
      </c>
      <c r="AA163" s="13">
        <v>1442546.1400000001</v>
      </c>
      <c r="AB163" s="13">
        <v>959088.05999999994</v>
      </c>
      <c r="AC163" s="78">
        <v>-483458.08000000019</v>
      </c>
      <c r="AD163" s="95" t="s">
        <v>1289</v>
      </c>
    </row>
    <row r="164" spans="20:30" ht="18">
      <c r="T164" s="14">
        <v>173</v>
      </c>
      <c r="U164" s="15">
        <v>8226</v>
      </c>
      <c r="V164" s="54">
        <v>40.538333000000101</v>
      </c>
      <c r="W164" s="54">
        <v>-79.790833000000006</v>
      </c>
      <c r="X164" s="13">
        <v>637</v>
      </c>
      <c r="Y164" s="13">
        <v>637</v>
      </c>
      <c r="Z164" s="13">
        <v>0</v>
      </c>
      <c r="AA164" s="13">
        <v>1189140</v>
      </c>
      <c r="AB164" s="13">
        <v>1842700.86</v>
      </c>
      <c r="AC164" s="78">
        <v>653560.8600000001</v>
      </c>
      <c r="AD164" s="95" t="s">
        <v>1289</v>
      </c>
    </row>
    <row r="165" spans="20:30" ht="18">
      <c r="T165" s="14">
        <v>175</v>
      </c>
      <c r="U165" s="15">
        <v>54304</v>
      </c>
      <c r="V165" s="54">
        <v>38.266435000000101</v>
      </c>
      <c r="W165" s="54">
        <v>-77.314050999999907</v>
      </c>
      <c r="X165" s="13">
        <v>242</v>
      </c>
      <c r="Y165" s="13">
        <v>242</v>
      </c>
      <c r="Z165" s="13">
        <v>0</v>
      </c>
      <c r="AA165" s="13">
        <v>541836.04</v>
      </c>
      <c r="AB165" s="13">
        <v>381846.95999999996</v>
      </c>
      <c r="AC165" s="78">
        <v>-159989.08000000007</v>
      </c>
      <c r="AD165" s="95" t="s">
        <v>1244</v>
      </c>
    </row>
    <row r="166" spans="20:30" ht="18">
      <c r="T166" s="14">
        <v>176</v>
      </c>
      <c r="U166" s="15">
        <v>1745</v>
      </c>
      <c r="V166" s="54">
        <v>42.122169</v>
      </c>
      <c r="W166" s="54">
        <v>-83.180933999999993</v>
      </c>
      <c r="X166" s="13">
        <v>535.5</v>
      </c>
      <c r="Y166" s="13">
        <v>536</v>
      </c>
      <c r="Z166" s="13">
        <v>-0.5</v>
      </c>
      <c r="AA166" s="13">
        <v>1065973.6270000001</v>
      </c>
      <c r="AB166" s="13">
        <v>1174644</v>
      </c>
      <c r="AC166" s="78">
        <v>108670.37299999991</v>
      </c>
      <c r="AD166" s="95" t="s">
        <v>1289</v>
      </c>
    </row>
    <row r="167" spans="20:30" ht="18">
      <c r="T167" s="14">
        <v>177</v>
      </c>
      <c r="U167" s="15">
        <v>6254</v>
      </c>
      <c r="V167" s="54">
        <v>41.097662000000099</v>
      </c>
      <c r="W167" s="54">
        <v>-92.554932999999906</v>
      </c>
      <c r="X167" s="13">
        <v>725.9</v>
      </c>
      <c r="Y167" s="13">
        <v>726</v>
      </c>
      <c r="Z167" s="13">
        <v>-0.10000000000002274</v>
      </c>
      <c r="AA167" s="13">
        <v>3729261.6</v>
      </c>
      <c r="AB167" s="13">
        <v>3054775.6799999997</v>
      </c>
      <c r="AC167" s="78">
        <v>-674485.92000000039</v>
      </c>
      <c r="AD167" s="95" t="s">
        <v>1289</v>
      </c>
    </row>
    <row r="168" spans="20:30" ht="18">
      <c r="T168" s="14">
        <v>178</v>
      </c>
      <c r="U168" s="15">
        <v>6178</v>
      </c>
      <c r="V168" s="54">
        <v>28.713712999999998</v>
      </c>
      <c r="W168" s="54">
        <v>-97.214315999999897</v>
      </c>
      <c r="X168" s="13">
        <v>622.4</v>
      </c>
      <c r="Y168" s="13">
        <v>622</v>
      </c>
      <c r="Z168" s="13">
        <v>0.39999999999997726</v>
      </c>
      <c r="AA168" s="13">
        <v>3846173.1</v>
      </c>
      <c r="AB168" s="13">
        <v>2453603.4000000004</v>
      </c>
      <c r="AC168" s="78">
        <v>-1392569.6999999997</v>
      </c>
      <c r="AD168" s="95" t="s">
        <v>1289</v>
      </c>
    </row>
    <row r="169" spans="20:30" ht="18">
      <c r="T169" s="14">
        <v>179</v>
      </c>
      <c r="U169" s="15">
        <v>6213</v>
      </c>
      <c r="V169" s="54">
        <v>39.133625000000102</v>
      </c>
      <c r="W169" s="54">
        <v>-87.659778000000003</v>
      </c>
      <c r="X169" s="13">
        <v>1080</v>
      </c>
      <c r="Y169" s="13">
        <v>1080</v>
      </c>
      <c r="Z169" s="13">
        <v>0</v>
      </c>
      <c r="AA169" s="13">
        <v>5864836.7999999998</v>
      </c>
      <c r="AB169" s="13">
        <v>5301676.8000000007</v>
      </c>
      <c r="AC169" s="78">
        <v>-563159.99999999907</v>
      </c>
      <c r="AD169" s="95" t="s">
        <v>1289</v>
      </c>
    </row>
    <row r="170" spans="20:30" ht="18">
      <c r="T170" s="14">
        <v>180</v>
      </c>
      <c r="U170" s="15">
        <v>6095</v>
      </c>
      <c r="V170" s="54">
        <v>36.4544700000001</v>
      </c>
      <c r="W170" s="54">
        <v>-97.052356000000003</v>
      </c>
      <c r="X170" s="13">
        <v>1138</v>
      </c>
      <c r="Y170" s="13">
        <v>1138</v>
      </c>
      <c r="Z170" s="13">
        <v>0</v>
      </c>
      <c r="AA170" s="13">
        <v>4432949.3</v>
      </c>
      <c r="AB170" s="13">
        <v>3291983.64</v>
      </c>
      <c r="AC170" s="78">
        <v>-1140965.6599999997</v>
      </c>
      <c r="AD170" s="95" t="s">
        <v>1289</v>
      </c>
    </row>
    <row r="171" spans="20:30" ht="18">
      <c r="T171" s="14">
        <v>181</v>
      </c>
      <c r="U171" s="15">
        <v>1082</v>
      </c>
      <c r="V171" s="54">
        <v>41.180580000000099</v>
      </c>
      <c r="W171" s="54">
        <v>-95.838881000000001</v>
      </c>
      <c r="X171" s="13">
        <v>1648.3</v>
      </c>
      <c r="Y171" s="13">
        <v>1648</v>
      </c>
      <c r="Z171" s="13">
        <v>0.29999999999995453</v>
      </c>
      <c r="AA171" s="13">
        <v>10005991.59</v>
      </c>
      <c r="AB171" s="13">
        <v>8089966.080000001</v>
      </c>
      <c r="AC171" s="78">
        <v>-1916025.5099999988</v>
      </c>
      <c r="AD171" s="95" t="s">
        <v>1289</v>
      </c>
    </row>
    <row r="172" spans="20:30" ht="18">
      <c r="T172" s="14">
        <v>182</v>
      </c>
      <c r="U172" s="15">
        <v>2103</v>
      </c>
      <c r="V172" s="54">
        <v>38.561408999999998</v>
      </c>
      <c r="W172" s="54">
        <v>-90.83717</v>
      </c>
      <c r="X172" s="13">
        <v>2389.4</v>
      </c>
      <c r="Y172" s="13">
        <v>2389</v>
      </c>
      <c r="Z172" s="13">
        <v>0.40000000000009095</v>
      </c>
      <c r="AA172" s="13">
        <v>15755216</v>
      </c>
      <c r="AB172" s="13">
        <v>11727505.440000001</v>
      </c>
      <c r="AC172" s="78">
        <v>-4027710.5599999987</v>
      </c>
      <c r="AD172" s="95" t="s">
        <v>1289</v>
      </c>
    </row>
    <row r="173" spans="20:30" ht="18">
      <c r="T173" s="14">
        <v>183</v>
      </c>
      <c r="U173" s="15">
        <v>8042</v>
      </c>
      <c r="V173" s="54">
        <v>36.282156999999998</v>
      </c>
      <c r="W173" s="54">
        <v>-80.058849999999893</v>
      </c>
      <c r="X173" s="13">
        <v>2491.1999999999998</v>
      </c>
      <c r="Y173" s="13">
        <v>2160</v>
      </c>
      <c r="Z173" s="13">
        <v>331.19999999999982</v>
      </c>
      <c r="AA173" s="13">
        <v>7978956.9000000004</v>
      </c>
      <c r="AB173" s="13">
        <v>8899243.1999999993</v>
      </c>
      <c r="AC173" s="78">
        <v>920286.29999999888</v>
      </c>
      <c r="AD173" s="95" t="s">
        <v>1289</v>
      </c>
    </row>
    <row r="174" spans="20:30" ht="18">
      <c r="T174" s="14">
        <v>186</v>
      </c>
      <c r="U174" s="15">
        <v>8223</v>
      </c>
      <c r="V174" s="54">
        <v>34.318632999999998</v>
      </c>
      <c r="W174" s="54">
        <v>-109.165114</v>
      </c>
      <c r="X174" s="13">
        <v>1765.8000000000002</v>
      </c>
      <c r="Y174" s="13">
        <v>1716</v>
      </c>
      <c r="Z174" s="13">
        <v>49.800000000000182</v>
      </c>
      <c r="AA174" s="13">
        <v>9923570.8000000007</v>
      </c>
      <c r="AB174" s="13">
        <v>8273350.8000000007</v>
      </c>
      <c r="AC174" s="78">
        <v>-1650220</v>
      </c>
      <c r="AD174" s="95" t="s">
        <v>1289</v>
      </c>
    </row>
    <row r="175" spans="20:30" ht="18">
      <c r="T175" s="14">
        <v>187</v>
      </c>
      <c r="U175" s="15">
        <v>1250</v>
      </c>
      <c r="V175" s="54">
        <v>39.008506000000096</v>
      </c>
      <c r="W175" s="54">
        <v>-95.270122000000001</v>
      </c>
      <c r="X175" s="13">
        <v>517</v>
      </c>
      <c r="Y175" s="13">
        <v>566</v>
      </c>
      <c r="Z175" s="13">
        <v>-49</v>
      </c>
      <c r="AA175" s="13">
        <v>2805011.5</v>
      </c>
      <c r="AB175" s="13">
        <v>2034237.9599999997</v>
      </c>
      <c r="AC175" s="78">
        <v>-770773.54000000027</v>
      </c>
      <c r="AD175" s="95" t="s">
        <v>1289</v>
      </c>
    </row>
    <row r="176" spans="20:30" ht="18">
      <c r="T176" s="14">
        <v>188</v>
      </c>
      <c r="U176" s="15">
        <v>3407</v>
      </c>
      <c r="V176" s="54">
        <v>35.898693000000002</v>
      </c>
      <c r="W176" s="54">
        <v>-84.519784000000001</v>
      </c>
      <c r="X176" s="13">
        <v>1700</v>
      </c>
      <c r="Y176" s="13">
        <v>1700</v>
      </c>
      <c r="Z176" s="13">
        <v>0</v>
      </c>
      <c r="AA176" s="13">
        <v>3041842.6</v>
      </c>
      <c r="AB176" s="13">
        <v>4768704</v>
      </c>
      <c r="AC176" s="78">
        <v>1726861.4</v>
      </c>
      <c r="AD176" s="95" t="s">
        <v>1289</v>
      </c>
    </row>
    <row r="177" spans="20:30" ht="18">
      <c r="T177" s="14">
        <v>189</v>
      </c>
      <c r="U177" s="15">
        <v>892</v>
      </c>
      <c r="V177" s="54">
        <v>41.302818000000102</v>
      </c>
      <c r="W177" s="54">
        <v>-89.315224999999899</v>
      </c>
      <c r="X177" s="13">
        <v>306.3</v>
      </c>
      <c r="Y177" s="13">
        <v>312</v>
      </c>
      <c r="Z177" s="13">
        <v>-5.6999999999999886</v>
      </c>
      <c r="AA177" s="13">
        <v>1721216.7</v>
      </c>
      <c r="AB177" s="13">
        <v>1176046.56</v>
      </c>
      <c r="AC177" s="78">
        <v>-545170.1399999999</v>
      </c>
      <c r="AD177" s="95" t="s">
        <v>1289</v>
      </c>
    </row>
    <row r="178" spans="20:30" ht="18">
      <c r="T178" s="14">
        <v>190</v>
      </c>
      <c r="U178" s="15">
        <v>1710</v>
      </c>
      <c r="V178" s="54">
        <v>42.910015999999999</v>
      </c>
      <c r="W178" s="54">
        <v>-86.203253000000004</v>
      </c>
      <c r="X178" s="13">
        <v>1560.8</v>
      </c>
      <c r="Y178" s="13">
        <v>1604</v>
      </c>
      <c r="Z178" s="13">
        <v>-43.200000000000045</v>
      </c>
      <c r="AA178" s="13">
        <v>7647545.7989999996</v>
      </c>
      <c r="AB178" s="13">
        <v>5202445.68</v>
      </c>
      <c r="AC178" s="78">
        <v>-2445100.1189999999</v>
      </c>
      <c r="AD178" s="95" t="s">
        <v>1289</v>
      </c>
    </row>
    <row r="179" spans="20:30" ht="18">
      <c r="T179" s="14">
        <v>191</v>
      </c>
      <c r="U179" s="15">
        <v>994</v>
      </c>
      <c r="V179" s="54">
        <v>38.527358999999997</v>
      </c>
      <c r="W179" s="54">
        <v>-87.253979000000001</v>
      </c>
      <c r="X179" s="13">
        <v>2146.6999999999998</v>
      </c>
      <c r="Y179" s="13">
        <v>1881</v>
      </c>
      <c r="Z179" s="13">
        <v>265.69999999999982</v>
      </c>
      <c r="AA179" s="13">
        <v>9084799.8000000007</v>
      </c>
      <c r="AB179" s="13">
        <v>8079534.5399999991</v>
      </c>
      <c r="AC179" s="78">
        <v>-1005265.2600000016</v>
      </c>
      <c r="AD179" s="95" t="s">
        <v>1289</v>
      </c>
    </row>
    <row r="180" spans="20:30" ht="18">
      <c r="T180" s="14">
        <v>192</v>
      </c>
      <c r="U180" s="15">
        <v>1572</v>
      </c>
      <c r="V180" s="54">
        <v>39.208344000000103</v>
      </c>
      <c r="W180" s="54">
        <v>-77.464382999999899</v>
      </c>
      <c r="X180" s="13">
        <v>588</v>
      </c>
      <c r="Y180" s="13">
        <v>930</v>
      </c>
      <c r="Z180" s="13">
        <v>-342</v>
      </c>
      <c r="AA180" s="13">
        <v>229796.63</v>
      </c>
      <c r="AB180" s="13">
        <v>896761.79999999993</v>
      </c>
      <c r="AC180" s="78">
        <v>666965.16999999993</v>
      </c>
      <c r="AD180" s="95" t="s">
        <v>1289</v>
      </c>
    </row>
    <row r="181" spans="20:30" ht="18">
      <c r="T181" s="14">
        <v>193</v>
      </c>
      <c r="U181" s="15">
        <v>7030</v>
      </c>
      <c r="V181" s="54">
        <v>31.0931110000001</v>
      </c>
      <c r="W181" s="54">
        <v>-96.695980000000006</v>
      </c>
      <c r="X181" s="13">
        <v>349.2</v>
      </c>
      <c r="Y181" s="13">
        <v>349</v>
      </c>
      <c r="Z181" s="13">
        <v>0.19999999999998863</v>
      </c>
      <c r="AA181" s="13">
        <v>2453002.6</v>
      </c>
      <c r="AB181" s="13">
        <v>2325093.84</v>
      </c>
      <c r="AC181" s="78">
        <v>-127908.76000000024</v>
      </c>
      <c r="AD181" s="95" t="s">
        <v>1289</v>
      </c>
    </row>
    <row r="182" spans="20:30" ht="18">
      <c r="T182" s="14">
        <v>194</v>
      </c>
      <c r="U182" s="15">
        <v>628</v>
      </c>
      <c r="V182" s="54">
        <v>28.967129000000099</v>
      </c>
      <c r="W182" s="54">
        <v>-82.696815000000001</v>
      </c>
      <c r="X182" s="13">
        <v>2442.6999999999998</v>
      </c>
      <c r="Y182" s="13">
        <v>2443</v>
      </c>
      <c r="Z182" s="13">
        <v>-0.3000000000001819</v>
      </c>
      <c r="AA182" s="13">
        <v>8420643.0999999996</v>
      </c>
      <c r="AB182" s="13">
        <v>6210448.0199999996</v>
      </c>
      <c r="AC182" s="78">
        <v>-2210195.08</v>
      </c>
      <c r="AD182" s="95" t="s">
        <v>1289</v>
      </c>
    </row>
    <row r="183" spans="20:30" ht="18">
      <c r="T183" s="14">
        <v>195</v>
      </c>
      <c r="U183" s="15">
        <v>663</v>
      </c>
      <c r="V183" s="54">
        <v>29.759124</v>
      </c>
      <c r="W183" s="54">
        <v>-82.387828999999996</v>
      </c>
      <c r="X183" s="13">
        <v>250.7</v>
      </c>
      <c r="Y183" s="13">
        <v>471</v>
      </c>
      <c r="Z183" s="13">
        <v>-220.3</v>
      </c>
      <c r="AA183" s="13">
        <v>434522.45</v>
      </c>
      <c r="AB183" s="13">
        <v>784469.34</v>
      </c>
      <c r="AC183" s="78">
        <v>349946.88999999996</v>
      </c>
      <c r="AD183" s="95" t="s">
        <v>1289</v>
      </c>
    </row>
    <row r="184" spans="20:30" ht="18">
      <c r="T184" s="14">
        <v>196</v>
      </c>
      <c r="U184" s="15">
        <v>6179</v>
      </c>
      <c r="V184" s="54">
        <v>29.916403000000098</v>
      </c>
      <c r="W184" s="54">
        <v>-96.750980999999996</v>
      </c>
      <c r="X184" s="13">
        <v>1690</v>
      </c>
      <c r="Y184" s="13">
        <v>1690</v>
      </c>
      <c r="Z184" s="13">
        <v>0</v>
      </c>
      <c r="AA184" s="13">
        <v>10341894</v>
      </c>
      <c r="AB184" s="13">
        <v>8592433.1999999993</v>
      </c>
      <c r="AC184" s="78">
        <v>-1749460.8000000007</v>
      </c>
      <c r="AD184" s="95" t="s">
        <v>1289</v>
      </c>
    </row>
    <row r="185" spans="20:30" ht="18">
      <c r="T185" s="14">
        <v>197</v>
      </c>
      <c r="U185" s="15">
        <v>3149</v>
      </c>
      <c r="V185" s="54">
        <v>41.0714520000001</v>
      </c>
      <c r="W185" s="54">
        <v>-76.664532999999906</v>
      </c>
      <c r="X185" s="13">
        <v>1775.1</v>
      </c>
      <c r="Y185" s="13">
        <v>1642</v>
      </c>
      <c r="Z185" s="13">
        <v>133.09999999999991</v>
      </c>
      <c r="AA185" s="13">
        <v>2602573.9</v>
      </c>
      <c r="AB185" s="13">
        <v>4462069.32</v>
      </c>
      <c r="AC185" s="78">
        <v>1859495.4200000004</v>
      </c>
      <c r="AD185" s="95" t="s">
        <v>1289</v>
      </c>
    </row>
    <row r="186" spans="20:30" ht="18">
      <c r="T186" s="14">
        <v>198</v>
      </c>
      <c r="U186" s="15">
        <v>883</v>
      </c>
      <c r="V186" s="54">
        <v>42.382319000000102</v>
      </c>
      <c r="W186" s="54">
        <v>-87.813671999999897</v>
      </c>
      <c r="X186" s="13">
        <v>681.7</v>
      </c>
      <c r="Y186" s="13">
        <v>794</v>
      </c>
      <c r="Z186" s="13">
        <v>-112.29999999999995</v>
      </c>
      <c r="AA186" s="13">
        <v>1614572.6</v>
      </c>
      <c r="AB186" s="13">
        <v>1461642.8399999999</v>
      </c>
      <c r="AC186" s="78">
        <v>-152929.76000000024</v>
      </c>
      <c r="AD186" s="95" t="s">
        <v>1289</v>
      </c>
    </row>
    <row r="187" spans="20:30" ht="18">
      <c r="T187" s="14">
        <v>199</v>
      </c>
      <c r="U187" s="15">
        <v>6101</v>
      </c>
      <c r="V187" s="54">
        <v>44.287868000000103</v>
      </c>
      <c r="W187" s="54">
        <v>-105.383847</v>
      </c>
      <c r="X187" s="13">
        <v>402.3</v>
      </c>
      <c r="Y187" s="13">
        <v>362</v>
      </c>
      <c r="Z187" s="13">
        <v>40.300000000000011</v>
      </c>
      <c r="AA187" s="13">
        <v>2250043.1</v>
      </c>
      <c r="AB187" s="13">
        <v>1713577.6800000002</v>
      </c>
      <c r="AC187" s="78">
        <v>-536465.41999999993</v>
      </c>
      <c r="AD187" s="95" t="s">
        <v>1289</v>
      </c>
    </row>
    <row r="188" spans="20:30" ht="18">
      <c r="T188" s="14">
        <v>200</v>
      </c>
      <c r="U188" s="15">
        <v>1047</v>
      </c>
      <c r="V188" s="54">
        <v>43.336869</v>
      </c>
      <c r="W188" s="54">
        <v>-91.166117999999997</v>
      </c>
      <c r="X188" s="13">
        <v>274.5</v>
      </c>
      <c r="Y188" s="13">
        <v>275</v>
      </c>
      <c r="Z188" s="13">
        <v>-0.5</v>
      </c>
      <c r="AA188" s="13">
        <v>881953.71</v>
      </c>
      <c r="AB188" s="13">
        <v>723195</v>
      </c>
      <c r="AC188" s="78">
        <v>-158758.70999999996</v>
      </c>
      <c r="AD188" s="95" t="s">
        <v>1289</v>
      </c>
    </row>
    <row r="189" spans="20:30" ht="18">
      <c r="T189" s="14">
        <v>201</v>
      </c>
      <c r="U189" s="15">
        <v>976</v>
      </c>
      <c r="V189" s="54">
        <v>37.618887999999998</v>
      </c>
      <c r="W189" s="54">
        <v>-88.953423999999998</v>
      </c>
      <c r="X189" s="13">
        <v>272</v>
      </c>
      <c r="Y189" s="13">
        <v>433</v>
      </c>
      <c r="Z189" s="13">
        <v>-161</v>
      </c>
      <c r="AA189" s="13">
        <v>1708671.2</v>
      </c>
      <c r="AB189" s="13">
        <v>1328487.2999999998</v>
      </c>
      <c r="AC189" s="78">
        <v>-380183.90000000014</v>
      </c>
      <c r="AD189" s="95" t="s">
        <v>1289</v>
      </c>
    </row>
    <row r="190" spans="20:30" ht="18">
      <c r="T190" s="14">
        <v>202</v>
      </c>
      <c r="U190" s="15">
        <v>6257</v>
      </c>
      <c r="V190" s="54">
        <v>33.057813000000102</v>
      </c>
      <c r="W190" s="54">
        <v>-83.807406999999998</v>
      </c>
      <c r="X190" s="13">
        <v>3564</v>
      </c>
      <c r="Y190" s="13">
        <v>3564</v>
      </c>
      <c r="Z190" s="13">
        <v>0</v>
      </c>
      <c r="AA190" s="13">
        <v>15406982</v>
      </c>
      <c r="AB190" s="13">
        <v>14371331.040000001</v>
      </c>
      <c r="AC190" s="78">
        <v>-1035650.959999999</v>
      </c>
      <c r="AD190" s="95" t="s">
        <v>1289</v>
      </c>
    </row>
    <row r="191" spans="20:30" ht="18">
      <c r="T191" s="14">
        <v>203</v>
      </c>
      <c r="U191" s="15">
        <v>4162</v>
      </c>
      <c r="V191" s="54">
        <v>41.758871000000099</v>
      </c>
      <c r="W191" s="54">
        <v>-110.59699999999999</v>
      </c>
      <c r="X191" s="13">
        <v>832</v>
      </c>
      <c r="Y191" s="13">
        <v>707</v>
      </c>
      <c r="Z191" s="13">
        <v>125</v>
      </c>
      <c r="AA191" s="13">
        <v>4731716.2</v>
      </c>
      <c r="AB191" s="13">
        <v>4152366.5400000005</v>
      </c>
      <c r="AC191" s="78">
        <v>-579349.65999999968</v>
      </c>
      <c r="AD191" s="95" t="s">
        <v>1289</v>
      </c>
    </row>
    <row r="192" spans="20:30" ht="18">
      <c r="T192" s="14">
        <v>204</v>
      </c>
      <c r="U192" s="15">
        <v>10860</v>
      </c>
      <c r="V192" s="54">
        <v>41.826039000000002</v>
      </c>
      <c r="W192" s="54">
        <v>-90.199219999999997</v>
      </c>
      <c r="X192" s="13">
        <v>180</v>
      </c>
      <c r="Y192" s="13">
        <v>180</v>
      </c>
      <c r="Z192" s="13">
        <v>0</v>
      </c>
      <c r="AA192" s="13">
        <v>738591.63199999998</v>
      </c>
      <c r="AB192" s="13">
        <v>694267.20000000007</v>
      </c>
      <c r="AC192" s="78">
        <v>-44324.431999999913</v>
      </c>
      <c r="AD192" s="95" t="s">
        <v>1289</v>
      </c>
    </row>
    <row r="193" spans="20:30" ht="18">
      <c r="T193" s="14">
        <v>205</v>
      </c>
      <c r="U193" s="15">
        <v>10865</v>
      </c>
      <c r="V193" s="54">
        <v>39.870027999999998</v>
      </c>
      <c r="W193" s="54">
        <v>-88.890932000000006</v>
      </c>
      <c r="X193" s="13">
        <v>335</v>
      </c>
      <c r="Y193" s="13">
        <v>335</v>
      </c>
      <c r="Z193" s="13">
        <v>0</v>
      </c>
      <c r="AA193" s="13">
        <v>1326778.8799999999</v>
      </c>
      <c r="AB193" s="13">
        <v>851616.89999999991</v>
      </c>
      <c r="AC193" s="78">
        <v>-475161.98</v>
      </c>
      <c r="AD193" s="95" t="s">
        <v>1289</v>
      </c>
    </row>
    <row r="194" spans="20:30" ht="18">
      <c r="T194" s="14">
        <v>206</v>
      </c>
      <c r="U194" s="15">
        <v>50397</v>
      </c>
      <c r="V194" s="54">
        <v>39.871245000000002</v>
      </c>
      <c r="W194" s="54">
        <v>-76.866922000000002</v>
      </c>
      <c r="X194" s="13">
        <v>51</v>
      </c>
      <c r="Y194" s="13">
        <v>110</v>
      </c>
      <c r="Z194" s="13">
        <v>-59</v>
      </c>
      <c r="AA194" s="13">
        <v>72706.008000000002</v>
      </c>
      <c r="AB194" s="13">
        <v>588198.6</v>
      </c>
      <c r="AC194" s="78">
        <v>515492.59199999995</v>
      </c>
      <c r="AD194" s="95" t="s">
        <v>1289</v>
      </c>
    </row>
    <row r="195" spans="20:30" ht="18">
      <c r="T195" s="14">
        <v>208</v>
      </c>
      <c r="U195" s="15">
        <v>10864</v>
      </c>
      <c r="V195" s="54">
        <v>41.924817000000097</v>
      </c>
      <c r="W195" s="54">
        <v>-91.686514000000003</v>
      </c>
      <c r="X195" s="13">
        <v>256.10000000000002</v>
      </c>
      <c r="Y195" s="13">
        <v>291</v>
      </c>
      <c r="Z195" s="13">
        <v>-34.899999999999977</v>
      </c>
      <c r="AA195" s="13">
        <v>731764.17999999993</v>
      </c>
      <c r="AB195" s="13">
        <v>867308.04000000015</v>
      </c>
      <c r="AC195" s="78">
        <v>135543.86000000022</v>
      </c>
      <c r="AD195" s="95" t="s">
        <v>1289</v>
      </c>
    </row>
    <row r="196" spans="20:30" ht="18">
      <c r="T196" s="14">
        <v>209</v>
      </c>
      <c r="U196" s="15">
        <v>1769</v>
      </c>
      <c r="V196" s="54">
        <v>46.579078000000003</v>
      </c>
      <c r="W196" s="54">
        <v>-87.395261999999903</v>
      </c>
      <c r="X196" s="13">
        <v>450</v>
      </c>
      <c r="Y196" s="13">
        <v>450</v>
      </c>
      <c r="Z196" s="13">
        <v>0</v>
      </c>
      <c r="AA196" s="13">
        <v>1401984.7</v>
      </c>
      <c r="AB196" s="13">
        <v>1696221</v>
      </c>
      <c r="AC196" s="78">
        <v>294236.30000000005</v>
      </c>
      <c r="AD196" s="95" t="s">
        <v>1289</v>
      </c>
    </row>
    <row r="197" spans="20:30" ht="18">
      <c r="T197" s="14">
        <v>210</v>
      </c>
      <c r="U197" s="15">
        <v>997</v>
      </c>
      <c r="V197" s="54">
        <v>41.722013000000103</v>
      </c>
      <c r="W197" s="54">
        <v>-86.909458000000001</v>
      </c>
      <c r="X197" s="13">
        <v>540</v>
      </c>
      <c r="Y197" s="13">
        <v>540</v>
      </c>
      <c r="Z197" s="13">
        <v>0</v>
      </c>
      <c r="AA197" s="13">
        <v>2019423.48</v>
      </c>
      <c r="AB197" s="13">
        <v>1751446.8</v>
      </c>
      <c r="AC197" s="78">
        <v>-267976.67999999993</v>
      </c>
      <c r="AD197" s="95" t="s">
        <v>1289</v>
      </c>
    </row>
    <row r="198" spans="20:30" ht="18">
      <c r="T198" s="14">
        <v>211</v>
      </c>
      <c r="U198" s="15">
        <v>641</v>
      </c>
      <c r="V198" s="54">
        <v>30.565956</v>
      </c>
      <c r="W198" s="54">
        <v>-87.224485999999999</v>
      </c>
      <c r="X198" s="13">
        <v>1135.0999999999999</v>
      </c>
      <c r="Y198" s="13">
        <v>1135</v>
      </c>
      <c r="Z198" s="13">
        <v>9.9999999999909051E-2</v>
      </c>
      <c r="AA198" s="13">
        <v>3126009</v>
      </c>
      <c r="AB198" s="13">
        <v>2984823</v>
      </c>
      <c r="AC198" s="78">
        <v>-141186</v>
      </c>
      <c r="AD198" s="95" t="s">
        <v>1289</v>
      </c>
    </row>
    <row r="199" spans="20:30" ht="18">
      <c r="T199" s="14">
        <v>212</v>
      </c>
      <c r="U199" s="15">
        <v>6019</v>
      </c>
      <c r="V199" s="54">
        <v>38.864156000000001</v>
      </c>
      <c r="W199" s="54">
        <v>-84.230364999999907</v>
      </c>
      <c r="X199" s="13">
        <v>1425.6</v>
      </c>
      <c r="Y199" s="13">
        <v>1426</v>
      </c>
      <c r="Z199" s="13">
        <v>-0.40000000000009095</v>
      </c>
      <c r="AA199" s="13">
        <v>8056161.2000000002</v>
      </c>
      <c r="AB199" s="13">
        <v>4500113.76</v>
      </c>
      <c r="AC199" s="78">
        <v>-3556047.4400000004</v>
      </c>
      <c r="AD199" s="95" t="s">
        <v>1289</v>
      </c>
    </row>
    <row r="200" spans="20:30" ht="18">
      <c r="T200" s="14">
        <v>213</v>
      </c>
      <c r="U200" s="15">
        <v>4041</v>
      </c>
      <c r="V200" s="54">
        <v>42.844366999999998</v>
      </c>
      <c r="W200" s="54">
        <v>-87.828024999999997</v>
      </c>
      <c r="X200" s="13">
        <v>1240</v>
      </c>
      <c r="Y200" s="13">
        <v>1211</v>
      </c>
      <c r="Z200" s="13">
        <v>29</v>
      </c>
      <c r="AA200" s="13">
        <v>4733151.0999999996</v>
      </c>
      <c r="AB200" s="13">
        <v>3503156.58</v>
      </c>
      <c r="AC200" s="78">
        <v>-1229994.5199999996</v>
      </c>
      <c r="AD200" s="95" t="s">
        <v>1289</v>
      </c>
    </row>
    <row r="201" spans="20:30" ht="18">
      <c r="T201" s="14">
        <v>214</v>
      </c>
      <c r="U201" s="15">
        <v>8219</v>
      </c>
      <c r="V201" s="54">
        <v>38.633431999999999</v>
      </c>
      <c r="W201" s="54">
        <v>-104.707713</v>
      </c>
      <c r="X201" s="13">
        <v>207</v>
      </c>
      <c r="Y201" s="13">
        <v>283</v>
      </c>
      <c r="Z201" s="13">
        <v>-76</v>
      </c>
      <c r="AA201" s="13">
        <v>1129110</v>
      </c>
      <c r="AB201" s="13">
        <v>1066734.54</v>
      </c>
      <c r="AC201" s="78">
        <v>-62375.459999999963</v>
      </c>
      <c r="AD201" s="95" t="s">
        <v>1289</v>
      </c>
    </row>
    <row r="202" spans="20:30" ht="18">
      <c r="T202" s="14">
        <v>216</v>
      </c>
      <c r="U202" s="15">
        <v>1740</v>
      </c>
      <c r="V202" s="54">
        <v>42.261370000000099</v>
      </c>
      <c r="W202" s="54">
        <v>-83.123966999999894</v>
      </c>
      <c r="X202" s="13">
        <v>358.1</v>
      </c>
      <c r="Y202" s="13">
        <v>652</v>
      </c>
      <c r="Z202" s="13">
        <v>-293.89999999999998</v>
      </c>
      <c r="AA202" s="13">
        <v>557298.51300000004</v>
      </c>
      <c r="AB202" s="13">
        <v>628697.52</v>
      </c>
      <c r="AC202" s="78">
        <v>71399.006999999983</v>
      </c>
      <c r="AD202" s="95" t="s">
        <v>1289</v>
      </c>
    </row>
    <row r="203" spans="20:30" ht="18">
      <c r="T203" s="14">
        <v>217</v>
      </c>
      <c r="U203" s="15">
        <v>856</v>
      </c>
      <c r="V203" s="54">
        <v>40.596071000000101</v>
      </c>
      <c r="W203" s="54">
        <v>-89.661929999999998</v>
      </c>
      <c r="X203" s="13">
        <v>644.29999999999995</v>
      </c>
      <c r="Y203" s="13">
        <v>644</v>
      </c>
      <c r="Z203" s="13">
        <v>0.29999999999995453</v>
      </c>
      <c r="AA203" s="13">
        <v>3283166.6</v>
      </c>
      <c r="AB203" s="13">
        <v>2314574.6399999997</v>
      </c>
      <c r="AC203" s="78">
        <v>-968591.96000000043</v>
      </c>
      <c r="AD203" s="95" t="s">
        <v>1289</v>
      </c>
    </row>
    <row r="204" spans="20:30" ht="18">
      <c r="T204" s="14">
        <v>218</v>
      </c>
      <c r="U204" s="15">
        <v>10377</v>
      </c>
      <c r="V204" s="54">
        <v>37.293985000000099</v>
      </c>
      <c r="W204" s="54">
        <v>-77.269786999999994</v>
      </c>
      <c r="X204" s="13">
        <v>114.8</v>
      </c>
      <c r="Y204" s="13">
        <v>135</v>
      </c>
      <c r="Z204" s="13">
        <v>-20.200000000000003</v>
      </c>
      <c r="AA204" s="13">
        <v>94672.8</v>
      </c>
      <c r="AB204" s="13">
        <v>94672.8</v>
      </c>
      <c r="AC204" s="78">
        <v>0</v>
      </c>
      <c r="AD204" s="95" t="s">
        <v>1243</v>
      </c>
    </row>
    <row r="205" spans="20:30" ht="18">
      <c r="T205" s="14">
        <v>219</v>
      </c>
      <c r="U205" s="15">
        <v>6177</v>
      </c>
      <c r="V205" s="54">
        <v>34.577826000000101</v>
      </c>
      <c r="W205" s="54">
        <v>-109.272364</v>
      </c>
      <c r="X205" s="13">
        <v>821.8</v>
      </c>
      <c r="Y205" s="13">
        <v>822</v>
      </c>
      <c r="Z205" s="13">
        <v>-0.20000000000004547</v>
      </c>
      <c r="AA205" s="13">
        <v>3591092.6</v>
      </c>
      <c r="AB205" s="13">
        <v>4395447.72</v>
      </c>
      <c r="AC205" s="78">
        <v>804355.11999999965</v>
      </c>
      <c r="AD205" s="95" t="s">
        <v>1289</v>
      </c>
    </row>
    <row r="206" spans="20:30" ht="18">
      <c r="T206" s="14">
        <v>221</v>
      </c>
      <c r="U206" s="15">
        <v>10143</v>
      </c>
      <c r="V206" s="54">
        <v>40.550243000000101</v>
      </c>
      <c r="W206" s="54">
        <v>-78.798848000000007</v>
      </c>
      <c r="X206" s="13">
        <v>118</v>
      </c>
      <c r="Y206" s="13">
        <v>105</v>
      </c>
      <c r="Z206" s="13">
        <v>13</v>
      </c>
      <c r="AA206" s="13">
        <v>791569.79999999993</v>
      </c>
      <c r="AB206" s="13">
        <v>791569.79999999993</v>
      </c>
      <c r="AC206" s="78">
        <v>0</v>
      </c>
      <c r="AD206" s="95" t="s">
        <v>1245</v>
      </c>
    </row>
    <row r="207" spans="20:30" ht="18">
      <c r="T207" s="14">
        <v>222</v>
      </c>
      <c r="U207" s="15">
        <v>6017</v>
      </c>
      <c r="V207" s="54">
        <v>38.936221000000103</v>
      </c>
      <c r="W207" s="54">
        <v>-88.277013999999994</v>
      </c>
      <c r="X207" s="13">
        <v>617.4</v>
      </c>
      <c r="Y207" s="13">
        <v>617</v>
      </c>
      <c r="Z207" s="13">
        <v>0.39999999999997726</v>
      </c>
      <c r="AA207" s="13">
        <v>3211020.8</v>
      </c>
      <c r="AB207" s="13">
        <v>1622586.5999999999</v>
      </c>
      <c r="AC207" s="78">
        <v>-1588434.2</v>
      </c>
      <c r="AD207" s="95" t="s">
        <v>1289</v>
      </c>
    </row>
    <row r="208" spans="20:30" ht="18">
      <c r="T208" s="14">
        <v>225</v>
      </c>
      <c r="U208" s="15">
        <v>7504</v>
      </c>
      <c r="V208" s="54">
        <v>44.2852600000001</v>
      </c>
      <c r="W208" s="54">
        <v>-105.384129</v>
      </c>
      <c r="X208" s="13">
        <v>90</v>
      </c>
      <c r="Y208" s="13">
        <v>130</v>
      </c>
      <c r="Z208" s="13">
        <v>-40</v>
      </c>
      <c r="AA208" s="13">
        <v>672352.20000000007</v>
      </c>
      <c r="AB208" s="13">
        <v>672352.20000000007</v>
      </c>
      <c r="AC208" s="78">
        <v>0</v>
      </c>
      <c r="AD208" s="95" t="s">
        <v>1243</v>
      </c>
    </row>
    <row r="209" spans="20:30" ht="18">
      <c r="T209" s="14">
        <v>226</v>
      </c>
      <c r="U209" s="15">
        <v>10678</v>
      </c>
      <c r="V209" s="54">
        <v>39.594534000000102</v>
      </c>
      <c r="W209" s="54">
        <v>-78.745269999999906</v>
      </c>
      <c r="X209" s="13">
        <v>229</v>
      </c>
      <c r="Y209" s="13">
        <v>205</v>
      </c>
      <c r="Z209" s="13">
        <v>24</v>
      </c>
      <c r="AA209" s="13">
        <v>1141404.3999999999</v>
      </c>
      <c r="AB209" s="13">
        <v>916485.29999999993</v>
      </c>
      <c r="AC209" s="78">
        <v>-224919.09999999998</v>
      </c>
      <c r="AD209" s="95" t="s">
        <v>1289</v>
      </c>
    </row>
    <row r="210" spans="20:30" ht="18">
      <c r="T210" s="14">
        <v>227</v>
      </c>
      <c r="U210" s="15">
        <v>7343</v>
      </c>
      <c r="V210" s="54">
        <v>42.299652999999999</v>
      </c>
      <c r="W210" s="54">
        <v>-96.362555999999998</v>
      </c>
      <c r="X210" s="13">
        <v>695.9</v>
      </c>
      <c r="Y210" s="13">
        <v>640</v>
      </c>
      <c r="Z210" s="13">
        <v>55.899999999999977</v>
      </c>
      <c r="AA210" s="13">
        <v>3070909.0529999998</v>
      </c>
      <c r="AB210" s="13">
        <v>2468505.6000000001</v>
      </c>
      <c r="AC210" s="78">
        <v>-602403.45299999975</v>
      </c>
      <c r="AD210" s="95" t="s">
        <v>1289</v>
      </c>
    </row>
    <row r="211" spans="20:30" ht="18">
      <c r="T211" s="14">
        <v>229</v>
      </c>
      <c r="U211" s="15">
        <v>7210</v>
      </c>
      <c r="V211" s="54">
        <v>33.364842000000102</v>
      </c>
      <c r="W211" s="54">
        <v>-81.032088999999999</v>
      </c>
      <c r="X211" s="13">
        <v>417.3</v>
      </c>
      <c r="Y211" s="13">
        <v>417</v>
      </c>
      <c r="Z211" s="13">
        <v>0.30000000000001137</v>
      </c>
      <c r="AA211" s="13">
        <v>1482731.23</v>
      </c>
      <c r="AB211" s="13">
        <v>1754602.56</v>
      </c>
      <c r="AC211" s="78">
        <v>271871.33000000007</v>
      </c>
      <c r="AD211" s="95" t="s">
        <v>1289</v>
      </c>
    </row>
    <row r="212" spans="20:30" ht="18">
      <c r="T212" s="14">
        <v>230</v>
      </c>
      <c r="U212" s="15">
        <v>160</v>
      </c>
      <c r="V212" s="54">
        <v>32.057492000000003</v>
      </c>
      <c r="W212" s="54">
        <v>-109.891952</v>
      </c>
      <c r="X212" s="13">
        <v>408</v>
      </c>
      <c r="Y212" s="13">
        <v>627</v>
      </c>
      <c r="Z212" s="13">
        <v>-219</v>
      </c>
      <c r="AA212" s="13">
        <v>623300.19500000007</v>
      </c>
      <c r="AB212" s="13">
        <v>1978661.52</v>
      </c>
      <c r="AC212" s="78">
        <v>1355361.325</v>
      </c>
      <c r="AD212" s="95" t="s">
        <v>1289</v>
      </c>
    </row>
    <row r="213" spans="20:30" ht="18">
      <c r="T213" s="14">
        <v>231</v>
      </c>
      <c r="U213" s="15">
        <v>891</v>
      </c>
      <c r="V213" s="54">
        <v>40.281525000000101</v>
      </c>
      <c r="W213" s="54">
        <v>-90.078974000000002</v>
      </c>
      <c r="X213" s="13">
        <v>488</v>
      </c>
      <c r="Y213" s="13">
        <v>718</v>
      </c>
      <c r="Z213" s="13">
        <v>-230</v>
      </c>
      <c r="AA213" s="13">
        <v>2441676.6</v>
      </c>
      <c r="AB213" s="13">
        <v>2077016.04</v>
      </c>
      <c r="AC213" s="78">
        <v>-364660.56000000006</v>
      </c>
      <c r="AD213" s="95" t="s">
        <v>1289</v>
      </c>
    </row>
    <row r="214" spans="20:30" ht="18">
      <c r="T214" s="14">
        <v>232</v>
      </c>
      <c r="U214" s="15">
        <v>2107</v>
      </c>
      <c r="V214" s="54">
        <v>38.914655000000003</v>
      </c>
      <c r="W214" s="54">
        <v>-90.288685000000001</v>
      </c>
      <c r="X214" s="13">
        <v>1099.4000000000001</v>
      </c>
      <c r="Y214" s="13">
        <v>1099</v>
      </c>
      <c r="Z214" s="13">
        <v>0.40000000000009095</v>
      </c>
      <c r="AA214" s="13">
        <v>5662828.4000000004</v>
      </c>
      <c r="AB214" s="13">
        <v>4527901.9799999995</v>
      </c>
      <c r="AC214" s="78">
        <v>-1134926.4200000009</v>
      </c>
      <c r="AD214" s="95" t="s">
        <v>1289</v>
      </c>
    </row>
    <row r="215" spans="20:30" ht="18">
      <c r="T215" s="14">
        <v>233</v>
      </c>
      <c r="U215" s="15">
        <v>3935</v>
      </c>
      <c r="V215" s="54">
        <v>38.474760000000103</v>
      </c>
      <c r="W215" s="54">
        <v>-81.821217000000004</v>
      </c>
      <c r="X215" s="13">
        <v>2932.6</v>
      </c>
      <c r="Y215" s="13">
        <v>2933</v>
      </c>
      <c r="Z215" s="13">
        <v>-0.40000000000009095</v>
      </c>
      <c r="AA215" s="13">
        <v>12924819</v>
      </c>
      <c r="AB215" s="13">
        <v>12341125.439999999</v>
      </c>
      <c r="AC215" s="78">
        <v>-583693.56000000052</v>
      </c>
      <c r="AD215" s="95" t="s">
        <v>1289</v>
      </c>
    </row>
    <row r="216" spans="20:30" ht="18">
      <c r="T216" s="14">
        <v>234</v>
      </c>
      <c r="U216" s="15">
        <v>6034</v>
      </c>
      <c r="V216" s="54">
        <v>42.775339000000002</v>
      </c>
      <c r="W216" s="54">
        <v>-82.494343999999998</v>
      </c>
      <c r="X216" s="13">
        <v>1395</v>
      </c>
      <c r="Y216" s="13">
        <v>1709</v>
      </c>
      <c r="Z216" s="13">
        <v>-314</v>
      </c>
      <c r="AA216" s="13">
        <v>7580516.2999999998</v>
      </c>
      <c r="AB216" s="13">
        <v>5992437.6000000006</v>
      </c>
      <c r="AC216" s="78">
        <v>-1588078.6999999993</v>
      </c>
      <c r="AD216" s="95" t="s">
        <v>1289</v>
      </c>
    </row>
    <row r="217" spans="20:30" ht="18">
      <c r="T217" s="14">
        <v>235</v>
      </c>
      <c r="U217" s="15">
        <v>6264</v>
      </c>
      <c r="V217" s="54">
        <v>38.977558999999999</v>
      </c>
      <c r="W217" s="54">
        <v>-81.936379000000002</v>
      </c>
      <c r="X217" s="13">
        <v>1300</v>
      </c>
      <c r="Y217" s="13">
        <v>1300</v>
      </c>
      <c r="Z217" s="13">
        <v>0</v>
      </c>
      <c r="AA217" s="13">
        <v>5689196.2000000002</v>
      </c>
      <c r="AB217" s="13">
        <v>6267690.0000000009</v>
      </c>
      <c r="AC217" s="78">
        <v>578493.80000000075</v>
      </c>
      <c r="AD217" s="95" t="s">
        <v>1289</v>
      </c>
    </row>
    <row r="218" spans="20:30" ht="18">
      <c r="T218" s="14">
        <v>236</v>
      </c>
      <c r="U218" s="15">
        <v>6772</v>
      </c>
      <c r="V218" s="54">
        <v>34.014747999999997</v>
      </c>
      <c r="W218" s="54">
        <v>-95.320922999999894</v>
      </c>
      <c r="X218" s="13">
        <v>446</v>
      </c>
      <c r="Y218" s="13">
        <v>475</v>
      </c>
      <c r="Z218" s="13">
        <v>-29</v>
      </c>
      <c r="AA218" s="13">
        <v>1638013.5</v>
      </c>
      <c r="AB218" s="13">
        <v>1665540</v>
      </c>
      <c r="AC218" s="78">
        <v>27526.5</v>
      </c>
      <c r="AD218" s="95" t="s">
        <v>1289</v>
      </c>
    </row>
    <row r="219" spans="20:30" ht="18">
      <c r="T219" s="14">
        <v>238</v>
      </c>
      <c r="U219" s="15">
        <v>4143</v>
      </c>
      <c r="V219" s="54">
        <v>43.559066999999999</v>
      </c>
      <c r="W219" s="54">
        <v>-91.230374999999995</v>
      </c>
      <c r="X219" s="13">
        <v>345.6</v>
      </c>
      <c r="Y219" s="13">
        <v>346</v>
      </c>
      <c r="Z219" s="13">
        <v>-0.39999999999997726</v>
      </c>
      <c r="AA219" s="13">
        <v>1679750.1</v>
      </c>
      <c r="AB219" s="13">
        <v>909910.79999999993</v>
      </c>
      <c r="AC219" s="78">
        <v>-769839.30000000016</v>
      </c>
      <c r="AD219" s="95" t="s">
        <v>1289</v>
      </c>
    </row>
    <row r="220" spans="20:30" ht="18">
      <c r="T220" s="14">
        <v>239</v>
      </c>
      <c r="U220" s="15">
        <v>6113</v>
      </c>
      <c r="V220" s="54">
        <v>38.372078999999999</v>
      </c>
      <c r="W220" s="54">
        <v>-87.767714999999995</v>
      </c>
      <c r="X220" s="13">
        <v>3339.5</v>
      </c>
      <c r="Y220" s="13">
        <v>3340</v>
      </c>
      <c r="Z220" s="13">
        <v>-0.5</v>
      </c>
      <c r="AA220" s="13">
        <v>17597324</v>
      </c>
      <c r="AB220" s="13">
        <v>15224788.799999999</v>
      </c>
      <c r="AC220" s="78">
        <v>-2372535.2000000011</v>
      </c>
      <c r="AD220" s="95" t="s">
        <v>1289</v>
      </c>
    </row>
    <row r="221" spans="20:30" ht="18">
      <c r="T221" s="14">
        <v>240</v>
      </c>
      <c r="U221" s="15">
        <v>6004</v>
      </c>
      <c r="V221" s="54">
        <v>39.368440000000099</v>
      </c>
      <c r="W221" s="54">
        <v>-81.292922000000004</v>
      </c>
      <c r="X221" s="13">
        <v>1368</v>
      </c>
      <c r="Y221" s="13">
        <v>1368</v>
      </c>
      <c r="Z221" s="13">
        <v>0</v>
      </c>
      <c r="AA221" s="13">
        <v>7000558.2000000002</v>
      </c>
      <c r="AB221" s="13">
        <v>5995944</v>
      </c>
      <c r="AC221" s="78">
        <v>-1004614.2000000002</v>
      </c>
      <c r="AD221" s="95" t="s">
        <v>1289</v>
      </c>
    </row>
    <row r="222" spans="20:30" ht="18">
      <c r="T222" s="14">
        <v>241</v>
      </c>
      <c r="U222" s="15">
        <v>602</v>
      </c>
      <c r="V222" s="54">
        <v>39.182139000000099</v>
      </c>
      <c r="W222" s="54">
        <v>-76.5402559999999</v>
      </c>
      <c r="X222" s="13">
        <v>1370</v>
      </c>
      <c r="Y222" s="13">
        <v>1370</v>
      </c>
      <c r="Z222" s="13">
        <v>0</v>
      </c>
      <c r="AA222" s="13">
        <v>4705350.3</v>
      </c>
      <c r="AB222" s="13">
        <v>4203296.9999999991</v>
      </c>
      <c r="AC222" s="78">
        <v>-502053.30000000075</v>
      </c>
      <c r="AD222" s="95" t="s">
        <v>1289</v>
      </c>
    </row>
    <row r="223" spans="20:30" ht="18">
      <c r="T223" s="14">
        <v>242</v>
      </c>
      <c r="U223" s="15">
        <v>6469</v>
      </c>
      <c r="V223" s="54">
        <v>47.370557000000098</v>
      </c>
      <c r="W223" s="54">
        <v>-101.835639</v>
      </c>
      <c r="X223" s="13">
        <v>869.8</v>
      </c>
      <c r="Y223" s="13">
        <v>870</v>
      </c>
      <c r="Z223" s="13">
        <v>-0.20000000000004547</v>
      </c>
      <c r="AA223" s="13">
        <v>6426455.7999999998</v>
      </c>
      <c r="AB223" s="13">
        <v>4575852</v>
      </c>
      <c r="AC223" s="78">
        <v>-1850603.7999999998</v>
      </c>
      <c r="AD223" s="95" t="s">
        <v>1289</v>
      </c>
    </row>
    <row r="224" spans="20:30" ht="18">
      <c r="T224" s="14">
        <v>243</v>
      </c>
      <c r="U224" s="15">
        <v>10566</v>
      </c>
      <c r="V224" s="54">
        <v>39.693046000000002</v>
      </c>
      <c r="W224" s="54">
        <v>-75.4862889999999</v>
      </c>
      <c r="X224" s="13">
        <v>285</v>
      </c>
      <c r="Y224" s="13">
        <v>285</v>
      </c>
      <c r="Z224" s="13">
        <v>0</v>
      </c>
      <c r="AA224" s="13">
        <v>646080.36</v>
      </c>
      <c r="AB224" s="13">
        <v>624577.5</v>
      </c>
      <c r="AC224" s="78">
        <v>-21502.859999999986</v>
      </c>
      <c r="AD224" s="95" t="s">
        <v>1289</v>
      </c>
    </row>
    <row r="225" spans="20:30" ht="18">
      <c r="T225" s="14">
        <v>244</v>
      </c>
      <c r="U225" s="15">
        <v>10849</v>
      </c>
      <c r="V225" s="54">
        <v>47.286681999999999</v>
      </c>
      <c r="W225" s="54">
        <v>-91.260316000000003</v>
      </c>
      <c r="X225" s="13">
        <v>131.6</v>
      </c>
      <c r="Y225" s="13">
        <v>132</v>
      </c>
      <c r="Z225" s="13">
        <v>-0.40000000000000568</v>
      </c>
      <c r="AA225" s="13">
        <v>350325.66</v>
      </c>
      <c r="AB225" s="13">
        <v>601698.24</v>
      </c>
      <c r="AC225" s="78">
        <v>251372.58000000002</v>
      </c>
      <c r="AD225" s="95" t="s">
        <v>1289</v>
      </c>
    </row>
    <row r="226" spans="20:30" ht="18">
      <c r="T226" s="14">
        <v>246</v>
      </c>
      <c r="U226" s="15">
        <v>10043</v>
      </c>
      <c r="V226" s="54">
        <v>39.791552000000003</v>
      </c>
      <c r="W226" s="54">
        <v>-75.407383999999993</v>
      </c>
      <c r="X226" s="13">
        <v>242.3</v>
      </c>
      <c r="Y226" s="13">
        <v>242</v>
      </c>
      <c r="Z226" s="13">
        <v>0.30000000000001137</v>
      </c>
      <c r="AA226" s="13">
        <v>533470.55000000005</v>
      </c>
      <c r="AB226" s="13">
        <v>509129.27999999997</v>
      </c>
      <c r="AC226" s="78">
        <v>-24341.270000000077</v>
      </c>
      <c r="AD226" s="95" t="s">
        <v>1289</v>
      </c>
    </row>
    <row r="227" spans="20:30" ht="18">
      <c r="T227" s="14">
        <v>248</v>
      </c>
      <c r="U227" s="15">
        <v>1393</v>
      </c>
      <c r="V227" s="54">
        <v>30.285385000000101</v>
      </c>
      <c r="W227" s="54">
        <v>-93.290395000000004</v>
      </c>
      <c r="X227" s="13">
        <v>841.8</v>
      </c>
      <c r="Y227" s="13">
        <v>244</v>
      </c>
      <c r="Z227" s="13">
        <v>597.79999999999995</v>
      </c>
      <c r="AA227" s="13">
        <v>4268355.5</v>
      </c>
      <c r="AB227" s="13">
        <v>869055.27158124</v>
      </c>
      <c r="AC227" s="78">
        <v>-3399300.22841876</v>
      </c>
      <c r="AD227" s="95" t="s">
        <v>1289</v>
      </c>
    </row>
    <row r="228" spans="20:30" ht="18">
      <c r="T228" s="14">
        <v>249</v>
      </c>
      <c r="U228" s="15">
        <v>54634</v>
      </c>
      <c r="V228" s="54">
        <v>40.822138000000102</v>
      </c>
      <c r="W228" s="54">
        <v>-76.174767000000003</v>
      </c>
      <c r="X228" s="13">
        <v>117</v>
      </c>
      <c r="Y228" s="13">
        <v>117</v>
      </c>
      <c r="Z228" s="13">
        <v>0</v>
      </c>
      <c r="AA228" s="13">
        <v>615971.86</v>
      </c>
      <c r="AB228" s="13">
        <v>882034.92</v>
      </c>
      <c r="AC228" s="78">
        <v>266063.06000000006</v>
      </c>
      <c r="AD228" s="95" t="s">
        <v>1244</v>
      </c>
    </row>
    <row r="229" spans="20:30" ht="18">
      <c r="T229" s="14">
        <v>250</v>
      </c>
      <c r="U229" s="15">
        <v>50888</v>
      </c>
      <c r="V229" s="54">
        <v>40.691986</v>
      </c>
      <c r="W229" s="54">
        <v>-75.478702999999896</v>
      </c>
      <c r="X229" s="13">
        <v>134.1</v>
      </c>
      <c r="Y229" s="13">
        <v>134</v>
      </c>
      <c r="Z229" s="13">
        <v>9.9999999999994316E-2</v>
      </c>
      <c r="AA229" s="13">
        <v>176949.22</v>
      </c>
      <c r="AB229" s="13">
        <v>540336.24</v>
      </c>
      <c r="AC229" s="78">
        <v>363387.02</v>
      </c>
      <c r="AD229" s="95" t="s">
        <v>1289</v>
      </c>
    </row>
    <row r="230" spans="20:30" ht="18">
      <c r="T230" s="14">
        <v>252</v>
      </c>
      <c r="U230" s="15">
        <v>50976</v>
      </c>
      <c r="V230" s="54">
        <v>27.039249000000002</v>
      </c>
      <c r="W230" s="54">
        <v>-80.514704999999907</v>
      </c>
      <c r="X230" s="13">
        <v>395.4</v>
      </c>
      <c r="Y230" s="13">
        <v>395</v>
      </c>
      <c r="Z230" s="13">
        <v>0.39999999999997726</v>
      </c>
      <c r="AA230" s="13">
        <v>6665.8040000000001</v>
      </c>
      <c r="AB230" s="13">
        <v>727139.70000000007</v>
      </c>
      <c r="AC230" s="78">
        <v>720473.89600000007</v>
      </c>
      <c r="AD230" s="95" t="s">
        <v>1289</v>
      </c>
    </row>
    <row r="231" spans="20:30" ht="18">
      <c r="T231" s="14">
        <v>253</v>
      </c>
      <c r="U231" s="15">
        <v>10495</v>
      </c>
      <c r="V231" s="54">
        <v>44.551941999999997</v>
      </c>
      <c r="W231" s="54">
        <v>-70.542247000000003</v>
      </c>
      <c r="X231" s="13">
        <v>115</v>
      </c>
      <c r="Y231" s="13">
        <v>115</v>
      </c>
      <c r="Z231" s="13">
        <v>0</v>
      </c>
      <c r="AA231" s="13">
        <v>56284.362000000001</v>
      </c>
      <c r="AB231" s="13">
        <v>463721.4</v>
      </c>
      <c r="AC231" s="78">
        <v>407437.038</v>
      </c>
      <c r="AD231" s="95" t="s">
        <v>1244</v>
      </c>
    </row>
    <row r="232" spans="20:30" ht="18">
      <c r="T232" s="14">
        <v>254</v>
      </c>
      <c r="U232" s="15">
        <v>887</v>
      </c>
      <c r="V232" s="54">
        <v>37.209366000000102</v>
      </c>
      <c r="W232" s="54">
        <v>-88.858277999999999</v>
      </c>
      <c r="X232" s="13">
        <v>1099.8</v>
      </c>
      <c r="Y232" s="13">
        <v>1100</v>
      </c>
      <c r="Z232" s="13">
        <v>-0.20000000000004547</v>
      </c>
      <c r="AA232" s="13">
        <v>4808570.2</v>
      </c>
      <c r="AB232" s="13">
        <v>2892780</v>
      </c>
      <c r="AC232" s="78">
        <v>-1915790.2000000002</v>
      </c>
      <c r="AD232" s="95" t="s">
        <v>1289</v>
      </c>
    </row>
    <row r="233" spans="20:30" ht="18">
      <c r="T233" s="14">
        <v>255</v>
      </c>
      <c r="U233" s="15">
        <v>6641</v>
      </c>
      <c r="V233" s="54">
        <v>35.678257000000002</v>
      </c>
      <c r="W233" s="54">
        <v>-91.407747000000001</v>
      </c>
      <c r="X233" s="13">
        <v>1800</v>
      </c>
      <c r="Y233" s="13">
        <v>1700</v>
      </c>
      <c r="Z233" s="13">
        <v>100</v>
      </c>
      <c r="AA233" s="13">
        <v>9676311.6999999993</v>
      </c>
      <c r="AB233" s="13">
        <v>6407946</v>
      </c>
      <c r="AC233" s="78">
        <v>-3268365.6999999993</v>
      </c>
      <c r="AD233" s="95" t="s">
        <v>1289</v>
      </c>
    </row>
    <row r="234" spans="20:30" ht="18">
      <c r="T234" s="14">
        <v>256</v>
      </c>
      <c r="U234" s="15">
        <v>10378</v>
      </c>
      <c r="V234" s="54">
        <v>33.944420999999998</v>
      </c>
      <c r="W234" s="54">
        <v>-78.012614999999997</v>
      </c>
      <c r="X234" s="13">
        <v>135</v>
      </c>
      <c r="Y234" s="13">
        <v>135</v>
      </c>
      <c r="Z234" s="13">
        <v>0</v>
      </c>
      <c r="AA234" s="13">
        <v>48360.803</v>
      </c>
      <c r="AB234" s="13">
        <v>639041.4</v>
      </c>
      <c r="AC234" s="78">
        <v>590680.59700000007</v>
      </c>
      <c r="AD234" s="95" t="s">
        <v>1244</v>
      </c>
    </row>
    <row r="235" spans="20:30" ht="18">
      <c r="T235" s="14">
        <v>257</v>
      </c>
      <c r="U235" s="15">
        <v>6031</v>
      </c>
      <c r="V235" s="54">
        <v>38.690233999999997</v>
      </c>
      <c r="W235" s="54">
        <v>-83.480411999999902</v>
      </c>
      <c r="X235" s="13">
        <v>660.6</v>
      </c>
      <c r="Y235" s="13">
        <v>681</v>
      </c>
      <c r="Z235" s="13">
        <v>-20.399999999999977</v>
      </c>
      <c r="AA235" s="13">
        <v>1458240.3</v>
      </c>
      <c r="AB235" s="13">
        <v>2984823</v>
      </c>
      <c r="AC235" s="78">
        <v>1526582.7</v>
      </c>
      <c r="AD235" s="95" t="s">
        <v>1289</v>
      </c>
    </row>
    <row r="236" spans="20:30" ht="18">
      <c r="T236" s="14">
        <v>259</v>
      </c>
      <c r="U236" s="15">
        <v>525</v>
      </c>
      <c r="V236" s="54">
        <v>40.487082999999998</v>
      </c>
      <c r="W236" s="54">
        <v>-107.18551100000001</v>
      </c>
      <c r="X236" s="13">
        <v>465.4</v>
      </c>
      <c r="Y236" s="13">
        <v>465</v>
      </c>
      <c r="Z236" s="13">
        <v>0.39999999999997726</v>
      </c>
      <c r="AA236" s="13">
        <v>2321013.2999999998</v>
      </c>
      <c r="AB236" s="13">
        <v>2078856.9000000001</v>
      </c>
      <c r="AC236" s="78">
        <v>-242156.39999999967</v>
      </c>
      <c r="AD236" s="95" t="s">
        <v>1289</v>
      </c>
    </row>
    <row r="237" spans="20:30" ht="18">
      <c r="T237" s="14">
        <v>260</v>
      </c>
      <c r="U237" s="15">
        <v>2817</v>
      </c>
      <c r="V237" s="54">
        <v>47.280782000000102</v>
      </c>
      <c r="W237" s="54">
        <v>-101.31971900000001</v>
      </c>
      <c r="X237" s="13">
        <v>656</v>
      </c>
      <c r="Y237" s="13">
        <v>656</v>
      </c>
      <c r="Z237" s="13">
        <v>0</v>
      </c>
      <c r="AA237" s="13">
        <v>3354493.997</v>
      </c>
      <c r="AB237" s="13">
        <v>3277782.7199999997</v>
      </c>
      <c r="AC237" s="78">
        <v>-76711.277000000235</v>
      </c>
      <c r="AD237" s="95" t="s">
        <v>1289</v>
      </c>
    </row>
    <row r="238" spans="20:30" ht="18">
      <c r="T238" s="14">
        <v>262</v>
      </c>
      <c r="U238" s="15">
        <v>3497</v>
      </c>
      <c r="V238" s="54">
        <v>31.820575000000101</v>
      </c>
      <c r="W238" s="54">
        <v>-96.055387999999894</v>
      </c>
      <c r="X238" s="13">
        <v>1186.8</v>
      </c>
      <c r="Y238" s="13">
        <v>1187</v>
      </c>
      <c r="Z238" s="13">
        <v>-0.20000000000004547</v>
      </c>
      <c r="AA238" s="13">
        <v>816416.15</v>
      </c>
      <c r="AB238" s="13">
        <v>4994516.16</v>
      </c>
      <c r="AC238" s="78">
        <v>4178100.0100000002</v>
      </c>
      <c r="AD238" s="95" t="s">
        <v>1289</v>
      </c>
    </row>
    <row r="239" spans="20:30" ht="18">
      <c r="T239" s="14">
        <v>264</v>
      </c>
      <c r="U239" s="15">
        <v>55076</v>
      </c>
      <c r="V239" s="54">
        <v>33.376175000000103</v>
      </c>
      <c r="W239" s="54">
        <v>-89.218407999999997</v>
      </c>
      <c r="X239" s="13">
        <v>500</v>
      </c>
      <c r="Y239" s="13">
        <v>500</v>
      </c>
      <c r="Z239" s="13">
        <v>0</v>
      </c>
      <c r="AA239" s="13">
        <v>2831491.5349999997</v>
      </c>
      <c r="AB239" s="13">
        <v>2761290</v>
      </c>
      <c r="AC239" s="78">
        <v>-70201.534999999683</v>
      </c>
      <c r="AD239" s="95" t="s">
        <v>1244</v>
      </c>
    </row>
    <row r="240" spans="20:30" ht="18">
      <c r="T240" s="14">
        <v>265</v>
      </c>
      <c r="U240" s="15">
        <v>56456</v>
      </c>
      <c r="V240" s="54">
        <v>35.663742000000099</v>
      </c>
      <c r="W240" s="54">
        <v>-89.945487999999997</v>
      </c>
      <c r="X240" s="13">
        <v>720</v>
      </c>
      <c r="Y240" s="13">
        <v>665</v>
      </c>
      <c r="Z240" s="13">
        <v>55</v>
      </c>
      <c r="AA240" s="13">
        <v>5196708.7</v>
      </c>
      <c r="AB240" s="13">
        <v>3730809.6</v>
      </c>
      <c r="AC240" s="78">
        <v>-1465899.1</v>
      </c>
      <c r="AD240" s="95" t="s">
        <v>1289</v>
      </c>
    </row>
    <row r="241" spans="20:30" ht="18">
      <c r="T241" s="14">
        <v>267</v>
      </c>
      <c r="U241" s="15">
        <v>55856</v>
      </c>
      <c r="V241" s="54">
        <v>38.279271999999999</v>
      </c>
      <c r="W241" s="54">
        <v>-89.666829000000007</v>
      </c>
      <c r="X241" s="13">
        <v>1766</v>
      </c>
      <c r="Y241" s="13">
        <v>1621</v>
      </c>
      <c r="Z241" s="13">
        <v>145</v>
      </c>
      <c r="AA241" s="13">
        <v>11512875</v>
      </c>
      <c r="AB241" s="13">
        <v>9094199.040000001</v>
      </c>
      <c r="AC241" s="78">
        <v>-2418675.959999999</v>
      </c>
      <c r="AD241" s="95" t="s">
        <v>1289</v>
      </c>
    </row>
    <row r="242" spans="20:30" ht="18">
      <c r="T242" s="14">
        <v>268</v>
      </c>
      <c r="U242" s="15">
        <v>7097</v>
      </c>
      <c r="V242" s="54">
        <v>29.311886000000101</v>
      </c>
      <c r="W242" s="54">
        <v>-98.322346999999993</v>
      </c>
      <c r="X242" s="13">
        <v>1444</v>
      </c>
      <c r="Y242" s="13">
        <v>1389</v>
      </c>
      <c r="Z242" s="13">
        <v>55</v>
      </c>
      <c r="AA242" s="13">
        <v>7199494.2000000002</v>
      </c>
      <c r="AB242" s="13">
        <v>4383350.6399999997</v>
      </c>
      <c r="AC242" s="78">
        <v>-2816143.5600000005</v>
      </c>
      <c r="AD242" s="95" t="s">
        <v>1289</v>
      </c>
    </row>
    <row r="243" spans="20:30" ht="18">
      <c r="T243" s="14">
        <v>269</v>
      </c>
      <c r="U243" s="15">
        <v>56224</v>
      </c>
      <c r="V243" s="54">
        <v>40.746003999999999</v>
      </c>
      <c r="W243" s="54">
        <v>-116.529726</v>
      </c>
      <c r="X243" s="13">
        <v>242</v>
      </c>
      <c r="Y243" s="13">
        <v>242</v>
      </c>
      <c r="Z243" s="13">
        <v>0</v>
      </c>
      <c r="AA243" s="13">
        <v>1042499.6</v>
      </c>
      <c r="AB243" s="13">
        <v>861931.86771581997</v>
      </c>
      <c r="AC243" s="78">
        <v>-180567.73228418001</v>
      </c>
      <c r="AD243" s="95" t="s">
        <v>1289</v>
      </c>
    </row>
    <row r="244" spans="20:30" ht="18">
      <c r="T244" s="14">
        <v>271</v>
      </c>
      <c r="U244" s="15">
        <v>56564</v>
      </c>
      <c r="V244" s="54">
        <v>33.649838000000102</v>
      </c>
      <c r="W244" s="54">
        <v>-93.811929000000006</v>
      </c>
      <c r="X244" s="13">
        <v>609</v>
      </c>
      <c r="Y244" s="13">
        <v>609</v>
      </c>
      <c r="Z244" s="13">
        <v>0</v>
      </c>
      <c r="AA244" s="13">
        <v>4175510</v>
      </c>
      <c r="AB244" s="13">
        <v>3203096.4</v>
      </c>
      <c r="AC244" s="78">
        <v>-972413.60000000009</v>
      </c>
      <c r="AD244" s="95" t="s">
        <v>1289</v>
      </c>
    </row>
    <row r="245" spans="20:30" ht="18">
      <c r="T245" s="14">
        <v>274</v>
      </c>
      <c r="U245" s="15">
        <v>2850</v>
      </c>
      <c r="V245" s="54">
        <v>38.636225000000003</v>
      </c>
      <c r="W245" s="54">
        <v>-83.693751000000006</v>
      </c>
      <c r="X245" s="13">
        <v>1830.6000000000001</v>
      </c>
      <c r="Y245" s="13">
        <v>2452</v>
      </c>
      <c r="Z245" s="13">
        <v>-621.39999999999986</v>
      </c>
      <c r="AA245" s="13">
        <v>2064674.6</v>
      </c>
      <c r="AB245" s="13">
        <v>9887346.7200000007</v>
      </c>
      <c r="AC245" s="78">
        <v>7822672.120000001</v>
      </c>
      <c r="AD245" s="95" t="s">
        <v>1289</v>
      </c>
    </row>
    <row r="246" spans="20:30" ht="18">
      <c r="T246" s="14">
        <v>275</v>
      </c>
      <c r="U246" s="15">
        <v>50481</v>
      </c>
      <c r="V246" s="54">
        <v>36.520223999999999</v>
      </c>
      <c r="W246" s="54">
        <v>-82.539192999999997</v>
      </c>
      <c r="X246" s="13">
        <v>131.30000000000001</v>
      </c>
      <c r="Y246" s="13">
        <v>131</v>
      </c>
      <c r="Z246" s="13">
        <v>0</v>
      </c>
      <c r="AA246" s="13">
        <v>646675.98</v>
      </c>
      <c r="AB246" s="13">
        <v>969344.27999999991</v>
      </c>
      <c r="AC246" s="78">
        <v>322668.29999999993</v>
      </c>
      <c r="AD246" s="95" t="s">
        <v>1289</v>
      </c>
    </row>
    <row r="247" spans="20:30" ht="18">
      <c r="T247" s="14">
        <v>276</v>
      </c>
      <c r="U247" s="15">
        <v>54081</v>
      </c>
      <c r="V247" s="54">
        <v>37.455556000000101</v>
      </c>
      <c r="W247" s="54">
        <v>-77.430769999999896</v>
      </c>
      <c r="X247" s="13">
        <v>229.6</v>
      </c>
      <c r="Y247" s="13">
        <v>270</v>
      </c>
      <c r="Z247" s="13">
        <v>-40.400000000000006</v>
      </c>
      <c r="AA247" s="13">
        <v>38985</v>
      </c>
      <c r="AB247" s="13">
        <v>236682</v>
      </c>
      <c r="AC247" s="78">
        <v>197697</v>
      </c>
      <c r="AD247" s="95" t="s">
        <v>1289</v>
      </c>
    </row>
    <row r="248" spans="20:30" ht="18">
      <c r="T248" s="14">
        <v>278</v>
      </c>
      <c r="U248" s="15">
        <v>1384</v>
      </c>
      <c r="V248" s="54">
        <v>36.9981000000001</v>
      </c>
      <c r="W248" s="54">
        <v>-84.591899999999995</v>
      </c>
      <c r="X248" s="13">
        <v>344</v>
      </c>
      <c r="Y248" s="13">
        <v>344</v>
      </c>
      <c r="Z248" s="13">
        <v>0</v>
      </c>
      <c r="AA248" s="13">
        <v>559352.22</v>
      </c>
      <c r="AB248" s="13">
        <v>542790.72</v>
      </c>
      <c r="AC248" s="78">
        <v>-16561.5</v>
      </c>
      <c r="AD248" s="95" t="s">
        <v>1289</v>
      </c>
    </row>
    <row r="249" spans="20:30" ht="18">
      <c r="T249" s="14">
        <v>279</v>
      </c>
      <c r="U249" s="15">
        <v>4078</v>
      </c>
      <c r="V249" s="54">
        <v>44.860599999999998</v>
      </c>
      <c r="W249" s="54">
        <v>-89.655299999999997</v>
      </c>
      <c r="X249" s="13">
        <v>945.5</v>
      </c>
      <c r="Y249" s="13">
        <v>1086</v>
      </c>
      <c r="Z249" s="13">
        <v>-140.5</v>
      </c>
      <c r="AA249" s="13">
        <v>4576936.2</v>
      </c>
      <c r="AB249" s="13">
        <v>3427155.36</v>
      </c>
      <c r="AC249" s="78">
        <v>-1149780.8400000003</v>
      </c>
      <c r="AD249" s="95" t="s">
        <v>1289</v>
      </c>
    </row>
    <row r="250" spans="20:30" ht="18">
      <c r="T250" s="14">
        <v>280</v>
      </c>
      <c r="U250" s="15">
        <v>4125</v>
      </c>
      <c r="V250" s="54">
        <v>44.0820000000001</v>
      </c>
      <c r="W250" s="54">
        <v>-87.6557999999999</v>
      </c>
      <c r="X250" s="13">
        <v>63.4</v>
      </c>
      <c r="Y250" s="13">
        <v>123</v>
      </c>
      <c r="Z250" s="13">
        <v>-59.6</v>
      </c>
      <c r="AA250" s="13">
        <v>119775.005</v>
      </c>
      <c r="AB250" s="13">
        <v>107821.8</v>
      </c>
      <c r="AC250" s="78">
        <v>-11953.205000000002</v>
      </c>
      <c r="AD250" s="95" t="s">
        <v>1289</v>
      </c>
    </row>
    <row r="251" spans="20:30" ht="18">
      <c r="T251" s="14">
        <v>281</v>
      </c>
      <c r="U251" s="15">
        <v>4271</v>
      </c>
      <c r="V251" s="54">
        <v>44.303583000000103</v>
      </c>
      <c r="W251" s="54">
        <v>-91.912646999999893</v>
      </c>
      <c r="X251" s="13">
        <v>387</v>
      </c>
      <c r="Y251" s="13">
        <v>387</v>
      </c>
      <c r="Z251" s="13">
        <v>0</v>
      </c>
      <c r="AA251" s="13">
        <v>1887860</v>
      </c>
      <c r="AB251" s="13">
        <v>1424825.64</v>
      </c>
      <c r="AC251" s="78">
        <v>-463034.3600000001</v>
      </c>
      <c r="AD251" s="95" t="s">
        <v>1289</v>
      </c>
    </row>
    <row r="252" spans="20:30" ht="18">
      <c r="T252" s="14">
        <v>282</v>
      </c>
      <c r="U252" s="15">
        <v>6180</v>
      </c>
      <c r="V252" s="54">
        <v>31.180299999999999</v>
      </c>
      <c r="W252" s="54">
        <v>-96.486599999999996</v>
      </c>
      <c r="X252" s="13">
        <v>1795.4</v>
      </c>
      <c r="Y252" s="13">
        <v>1740</v>
      </c>
      <c r="Z252" s="13">
        <v>55.400000000000091</v>
      </c>
      <c r="AA252" s="13">
        <v>12154845.24</v>
      </c>
      <c r="AB252" s="13">
        <v>10066874.4</v>
      </c>
      <c r="AC252" s="78">
        <v>-2087970.8399999999</v>
      </c>
      <c r="AD252" s="95" t="s">
        <v>1289</v>
      </c>
    </row>
    <row r="253" spans="20:30" ht="18">
      <c r="T253" s="14">
        <v>283</v>
      </c>
      <c r="U253" s="15">
        <v>8023</v>
      </c>
      <c r="V253" s="54">
        <v>43.486400000000103</v>
      </c>
      <c r="W253" s="54">
        <v>-89.420299999999898</v>
      </c>
      <c r="X253" s="13">
        <v>1112</v>
      </c>
      <c r="Y253" s="13">
        <v>1023</v>
      </c>
      <c r="Z253" s="13">
        <v>89</v>
      </c>
      <c r="AA253" s="13">
        <v>6636481.9800000004</v>
      </c>
      <c r="AB253" s="13">
        <v>3856075.7399999998</v>
      </c>
      <c r="AC253" s="78">
        <v>-2780406.2400000007</v>
      </c>
      <c r="AD253" s="95" t="s">
        <v>1289</v>
      </c>
    </row>
    <row r="254" spans="20:30" ht="18">
      <c r="T254" s="14">
        <v>285</v>
      </c>
      <c r="U254" s="15">
        <v>10671</v>
      </c>
      <c r="V254" s="54">
        <v>35.193100000000101</v>
      </c>
      <c r="W254" s="54">
        <v>-94.645799999999994</v>
      </c>
      <c r="X254" s="13">
        <v>350</v>
      </c>
      <c r="Y254" s="13">
        <v>350</v>
      </c>
      <c r="Z254" s="13">
        <v>0</v>
      </c>
      <c r="AA254" s="13">
        <v>1833889.4129999999</v>
      </c>
      <c r="AB254" s="13">
        <v>1779498</v>
      </c>
      <c r="AC254" s="78">
        <v>-54391.412999999942</v>
      </c>
      <c r="AD254" s="95" t="s">
        <v>1289</v>
      </c>
    </row>
    <row r="255" spans="20:30" ht="18">
      <c r="T255" s="14">
        <v>287</v>
      </c>
      <c r="U255" s="15">
        <v>56068</v>
      </c>
      <c r="V255" s="54">
        <v>42.849200000000103</v>
      </c>
      <c r="W255" s="54">
        <v>-87.833600000000004</v>
      </c>
      <c r="X255" s="13">
        <v>1402.6</v>
      </c>
      <c r="Y255" s="13">
        <v>1354</v>
      </c>
      <c r="Z255" s="13">
        <v>48.599999999999909</v>
      </c>
      <c r="AA255" s="13">
        <v>7890204.1699999999</v>
      </c>
      <c r="AB255" s="13">
        <v>6409348.5600000005</v>
      </c>
      <c r="AC255" s="78">
        <v>-1480855.6099999994</v>
      </c>
      <c r="AD255" s="95" t="s">
        <v>1289</v>
      </c>
    </row>
    <row r="256" spans="20:30" ht="18">
      <c r="T256" s="14">
        <v>289</v>
      </c>
      <c r="U256" s="15">
        <v>56609</v>
      </c>
      <c r="V256" s="54">
        <v>44.388889000000098</v>
      </c>
      <c r="W256" s="54">
        <v>-105.46083299999999</v>
      </c>
      <c r="X256" s="13">
        <v>483.7</v>
      </c>
      <c r="Y256" s="13">
        <v>390</v>
      </c>
      <c r="Z256" s="13">
        <v>93.699999999999989</v>
      </c>
      <c r="AA256" s="13">
        <v>2974851</v>
      </c>
      <c r="AB256" s="13">
        <v>2187993.6</v>
      </c>
      <c r="AC256" s="78">
        <v>-786857.39999999991</v>
      </c>
      <c r="AD256" s="95" t="s">
        <v>1289</v>
      </c>
    </row>
    <row r="257" spans="20:30" ht="18">
      <c r="T257" s="14">
        <v>290</v>
      </c>
      <c r="U257" s="15">
        <v>56611</v>
      </c>
      <c r="V257" s="54">
        <v>31.474378000000101</v>
      </c>
      <c r="W257" s="54">
        <v>-96.957149000000001</v>
      </c>
      <c r="X257" s="13">
        <v>1008</v>
      </c>
      <c r="Y257" s="13">
        <v>937</v>
      </c>
      <c r="Z257" s="13">
        <v>71</v>
      </c>
      <c r="AA257" s="13">
        <v>6469237</v>
      </c>
      <c r="AB257" s="13">
        <v>3121221.96</v>
      </c>
      <c r="AC257" s="78">
        <v>-3348015.04</v>
      </c>
      <c r="AD257" s="95" t="s">
        <v>1289</v>
      </c>
    </row>
    <row r="258" spans="20:30" ht="18">
      <c r="T258" s="14">
        <v>291</v>
      </c>
      <c r="U258" s="15">
        <v>56671</v>
      </c>
      <c r="V258" s="54">
        <v>39.707893000000098</v>
      </c>
      <c r="W258" s="54">
        <v>-79.958973999999998</v>
      </c>
      <c r="X258" s="13">
        <v>807.5</v>
      </c>
      <c r="Y258" s="13">
        <v>695</v>
      </c>
      <c r="Z258" s="13">
        <v>112.5</v>
      </c>
      <c r="AA258" s="13">
        <v>5208252.0999999996</v>
      </c>
      <c r="AB258" s="13">
        <v>4264658.9999999991</v>
      </c>
      <c r="AC258" s="78">
        <v>-943593.10000000056</v>
      </c>
      <c r="AD258" s="95" t="s">
        <v>1289</v>
      </c>
    </row>
    <row r="259" spans="20:30" ht="18">
      <c r="T259" s="14">
        <v>292</v>
      </c>
      <c r="U259" s="15">
        <v>56808</v>
      </c>
      <c r="V259" s="54">
        <v>36.916389000000002</v>
      </c>
      <c r="W259" s="54">
        <v>-82.338054999999898</v>
      </c>
      <c r="X259" s="13">
        <v>668</v>
      </c>
      <c r="Y259" s="13">
        <v>668</v>
      </c>
      <c r="Z259" s="13">
        <v>0</v>
      </c>
      <c r="AA259" s="13">
        <v>2736100.4</v>
      </c>
      <c r="AB259" s="13">
        <v>3396299.04</v>
      </c>
      <c r="AC259" s="78">
        <v>660198.64000000013</v>
      </c>
      <c r="AD259" s="95" t="s">
        <v>1289</v>
      </c>
    </row>
    <row r="260" spans="20:30" ht="18">
      <c r="T260" s="14">
        <v>298</v>
      </c>
      <c r="U260" s="15">
        <v>6004</v>
      </c>
      <c r="V260" s="54">
        <v>39.366667</v>
      </c>
      <c r="W260" s="54">
        <v>-81.294443999999999</v>
      </c>
      <c r="X260" s="13">
        <v>1368</v>
      </c>
      <c r="Y260" s="13">
        <v>1368</v>
      </c>
      <c r="Z260" s="13">
        <v>0</v>
      </c>
      <c r="AA260" s="13">
        <v>7000558.2000000002</v>
      </c>
      <c r="AB260" s="13">
        <v>5995944</v>
      </c>
      <c r="AC260" s="78">
        <v>-1004614.2000000002</v>
      </c>
      <c r="AD260" s="95" t="s">
        <v>1289</v>
      </c>
    </row>
    <row r="261" spans="20:30" ht="18.5" thickBot="1">
      <c r="T261" s="25">
        <v>301</v>
      </c>
      <c r="U261" s="26">
        <v>56</v>
      </c>
      <c r="V261" s="55">
        <v>31.488019000000001</v>
      </c>
      <c r="W261" s="55">
        <v>-87.910747000000001</v>
      </c>
      <c r="X261" s="27">
        <v>538</v>
      </c>
      <c r="Y261" s="27">
        <v>538</v>
      </c>
      <c r="Z261" s="27">
        <v>0</v>
      </c>
      <c r="AA261" s="27">
        <v>1245578.2</v>
      </c>
      <c r="AB261" s="27">
        <v>1320510.2400000002</v>
      </c>
      <c r="AC261" s="82">
        <v>74932.04000000027</v>
      </c>
      <c r="AD261" s="96" t="s">
        <v>1289</v>
      </c>
    </row>
  </sheetData>
  <sheetProtection algorithmName="SHA-512" hashValue="vcrTRtbrNOtuR09NfkX11LNxjHzbIxgcRwnIcCevJtUYKdvEGHU2gBFS2MCL9zvgsquvEZTbsKHXMSV77NsmyA==" saltValue="qkMrzmDj09rTIalBFZ7h/g==" spinCount="100000" sheet="1" objects="1" scenarios="1"/>
  <mergeCells count="42">
    <mergeCell ref="J2:R2"/>
    <mergeCell ref="B2:H2"/>
    <mergeCell ref="F3:F4"/>
    <mergeCell ref="G3:G4"/>
    <mergeCell ref="K3:K4"/>
    <mergeCell ref="J3:J4"/>
    <mergeCell ref="B19:B20"/>
    <mergeCell ref="C19:C20"/>
    <mergeCell ref="F19:F20"/>
    <mergeCell ref="G19:G20"/>
    <mergeCell ref="H19:H20"/>
    <mergeCell ref="B18:H18"/>
    <mergeCell ref="R3:R4"/>
    <mergeCell ref="L3:L4"/>
    <mergeCell ref="M3:M4"/>
    <mergeCell ref="O3:O4"/>
    <mergeCell ref="Q3:Q4"/>
    <mergeCell ref="N3:N4"/>
    <mergeCell ref="P3:P4"/>
    <mergeCell ref="H3:H4"/>
    <mergeCell ref="B3:B4"/>
    <mergeCell ref="C3:C4"/>
    <mergeCell ref="D3:D4"/>
    <mergeCell ref="E3:E4"/>
    <mergeCell ref="T2:AD2"/>
    <mergeCell ref="T3:T4"/>
    <mergeCell ref="U3:U4"/>
    <mergeCell ref="V3:V4"/>
    <mergeCell ref="W3:W4"/>
    <mergeCell ref="X3:X4"/>
    <mergeCell ref="Y3:Y4"/>
    <mergeCell ref="Z3:Z4"/>
    <mergeCell ref="AA3:AA4"/>
    <mergeCell ref="AB3:AB4"/>
    <mergeCell ref="AC3:AC4"/>
    <mergeCell ref="AD3:AD4"/>
    <mergeCell ref="A30:C30"/>
    <mergeCell ref="A28:C28"/>
    <mergeCell ref="A26:C26"/>
    <mergeCell ref="A25:C25"/>
    <mergeCell ref="A27:C27"/>
    <mergeCell ref="A29:C29"/>
  </mergeCells>
  <conditionalFormatting sqref="Z5:Z261">
    <cfRule type="cellIs" dxfId="5" priority="4" operator="between">
      <formula>-1</formula>
      <formula>1</formula>
    </cfRule>
    <cfRule type="cellIs" dxfId="4" priority="5" operator="lessThan">
      <formula>-1</formula>
    </cfRule>
    <cfRule type="cellIs" dxfId="3" priority="6" operator="greaterThan">
      <formula>1</formula>
    </cfRule>
  </conditionalFormatting>
  <conditionalFormatting sqref="AC5:AC261">
    <cfRule type="cellIs" dxfId="2" priority="1" operator="between">
      <formula>-1</formula>
      <formula>1</formula>
    </cfRule>
    <cfRule type="cellIs" dxfId="1" priority="2" operator="lessThan">
      <formula>-1</formula>
    </cfRule>
    <cfRule type="cellIs" dxfId="0" priority="3" operator="greaterThan">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2B054-6B36-C94A-9616-64DB2363D640}">
  <dimension ref="A2:F293"/>
  <sheetViews>
    <sheetView workbookViewId="0">
      <selection activeCell="B294" sqref="B294"/>
    </sheetView>
  </sheetViews>
  <sheetFormatPr defaultColWidth="8.81640625" defaultRowHeight="14.5"/>
  <cols>
    <col min="1" max="1" width="8.81640625" style="2"/>
    <col min="2" max="2" width="35.453125" style="2" bestFit="1" customWidth="1"/>
    <col min="3" max="3" width="32.1796875" style="2" bestFit="1" customWidth="1"/>
    <col min="4" max="4" width="57.1796875" style="2" bestFit="1" customWidth="1"/>
    <col min="5" max="6" width="8.81640625" style="2"/>
    <col min="7" max="16384" width="8.81640625" style="1"/>
  </cols>
  <sheetData>
    <row r="2" spans="2:4">
      <c r="B2" s="4" t="s">
        <v>994</v>
      </c>
      <c r="C2" s="5" t="s">
        <v>995</v>
      </c>
      <c r="D2" s="5" t="s">
        <v>996</v>
      </c>
    </row>
    <row r="3" spans="2:4">
      <c r="B3" s="6" t="s">
        <v>470</v>
      </c>
      <c r="C3" s="7" t="s">
        <v>997</v>
      </c>
      <c r="D3" s="7" t="s">
        <v>998</v>
      </c>
    </row>
    <row r="4" spans="2:4">
      <c r="B4" s="6" t="s">
        <v>952</v>
      </c>
      <c r="C4" s="7" t="s">
        <v>999</v>
      </c>
      <c r="D4" s="7" t="s">
        <v>1000</v>
      </c>
    </row>
    <row r="5" spans="2:4" ht="26">
      <c r="B5" s="6" t="s">
        <v>842</v>
      </c>
      <c r="C5" s="7" t="s">
        <v>1001</v>
      </c>
      <c r="D5" s="7" t="s">
        <v>1002</v>
      </c>
    </row>
    <row r="6" spans="2:4">
      <c r="B6" s="6" t="s">
        <v>485</v>
      </c>
      <c r="C6" s="7" t="s">
        <v>1003</v>
      </c>
      <c r="D6" s="7" t="s">
        <v>1004</v>
      </c>
    </row>
    <row r="7" spans="2:4">
      <c r="B7" s="6" t="s">
        <v>327</v>
      </c>
      <c r="C7" s="7" t="s">
        <v>327</v>
      </c>
      <c r="D7" s="7" t="s">
        <v>1005</v>
      </c>
    </row>
    <row r="8" spans="2:4">
      <c r="B8" s="6" t="s">
        <v>867</v>
      </c>
      <c r="C8" s="7" t="s">
        <v>868</v>
      </c>
      <c r="D8" s="7" t="s">
        <v>1000</v>
      </c>
    </row>
    <row r="9" spans="2:4">
      <c r="B9" s="6" t="s">
        <v>609</v>
      </c>
      <c r="C9" s="7" t="s">
        <v>1006</v>
      </c>
      <c r="D9" s="7" t="s">
        <v>1007</v>
      </c>
    </row>
    <row r="10" spans="2:4">
      <c r="B10" s="6" t="s">
        <v>809</v>
      </c>
      <c r="C10" s="7" t="s">
        <v>809</v>
      </c>
      <c r="D10" s="7" t="s">
        <v>1005</v>
      </c>
    </row>
    <row r="11" spans="2:4">
      <c r="B11" s="6" t="s">
        <v>798</v>
      </c>
      <c r="C11" s="7" t="s">
        <v>798</v>
      </c>
      <c r="D11" s="7" t="s">
        <v>1005</v>
      </c>
    </row>
    <row r="12" spans="2:4">
      <c r="B12" s="6" t="s">
        <v>424</v>
      </c>
      <c r="C12" s="7" t="s">
        <v>424</v>
      </c>
      <c r="D12" s="7" t="s">
        <v>1000</v>
      </c>
    </row>
    <row r="13" spans="2:4">
      <c r="B13" s="6" t="s">
        <v>479</v>
      </c>
      <c r="C13" s="7" t="s">
        <v>1008</v>
      </c>
      <c r="D13" s="7" t="s">
        <v>1009</v>
      </c>
    </row>
    <row r="14" spans="2:4">
      <c r="B14" s="6" t="s">
        <v>509</v>
      </c>
      <c r="C14" s="7" t="s">
        <v>509</v>
      </c>
      <c r="D14" s="7" t="s">
        <v>1002</v>
      </c>
    </row>
    <row r="15" spans="2:4">
      <c r="B15" s="6" t="s">
        <v>289</v>
      </c>
      <c r="C15" s="7" t="s">
        <v>289</v>
      </c>
      <c r="D15" s="7" t="s">
        <v>1005</v>
      </c>
    </row>
    <row r="16" spans="2:4">
      <c r="B16" s="6" t="s">
        <v>273</v>
      </c>
      <c r="C16" s="7" t="s">
        <v>273</v>
      </c>
      <c r="D16" s="7" t="s">
        <v>1005</v>
      </c>
    </row>
    <row r="17" spans="2:4">
      <c r="B17" s="6" t="s">
        <v>519</v>
      </c>
      <c r="C17" s="7" t="s">
        <v>1010</v>
      </c>
      <c r="D17" s="7" t="s">
        <v>1002</v>
      </c>
    </row>
    <row r="18" spans="2:4">
      <c r="B18" s="6" t="s">
        <v>762</v>
      </c>
      <c r="C18" s="7" t="s">
        <v>762</v>
      </c>
      <c r="D18" s="7" t="s">
        <v>1004</v>
      </c>
    </row>
    <row r="19" spans="2:4">
      <c r="B19" s="6" t="s">
        <v>853</v>
      </c>
      <c r="C19" s="7" t="s">
        <v>853</v>
      </c>
      <c r="D19" s="7" t="s">
        <v>1005</v>
      </c>
    </row>
    <row r="20" spans="2:4">
      <c r="B20" s="6" t="s">
        <v>192</v>
      </c>
      <c r="C20" s="7" t="s">
        <v>192</v>
      </c>
      <c r="D20" s="7" t="s">
        <v>1011</v>
      </c>
    </row>
    <row r="21" spans="2:4">
      <c r="B21" s="6" t="s">
        <v>904</v>
      </c>
      <c r="C21" s="7" t="s">
        <v>904</v>
      </c>
      <c r="D21" s="7" t="s">
        <v>1012</v>
      </c>
    </row>
    <row r="22" spans="2:4">
      <c r="B22" s="6" t="s">
        <v>630</v>
      </c>
      <c r="C22" s="7" t="s">
        <v>630</v>
      </c>
      <c r="D22" s="7" t="s">
        <v>1005</v>
      </c>
    </row>
    <row r="23" spans="2:4">
      <c r="B23" s="6" t="s">
        <v>417</v>
      </c>
      <c r="C23" s="7" t="s">
        <v>417</v>
      </c>
      <c r="D23" s="7" t="s">
        <v>1005</v>
      </c>
    </row>
    <row r="24" spans="2:4">
      <c r="B24" s="6" t="s">
        <v>738</v>
      </c>
      <c r="C24" s="7" t="s">
        <v>1013</v>
      </c>
      <c r="D24" s="7" t="s">
        <v>1002</v>
      </c>
    </row>
    <row r="25" spans="2:4">
      <c r="B25" s="6" t="s">
        <v>656</v>
      </c>
      <c r="C25" s="7" t="s">
        <v>606</v>
      </c>
      <c r="D25" s="7" t="s">
        <v>1014</v>
      </c>
    </row>
    <row r="26" spans="2:4">
      <c r="B26" s="6" t="s">
        <v>572</v>
      </c>
      <c r="C26" s="7" t="s">
        <v>572</v>
      </c>
      <c r="D26" s="7" t="s">
        <v>1015</v>
      </c>
    </row>
    <row r="27" spans="2:4">
      <c r="B27" s="6" t="s">
        <v>927</v>
      </c>
      <c r="C27" s="7" t="s">
        <v>1016</v>
      </c>
      <c r="D27" s="7" t="s">
        <v>1017</v>
      </c>
    </row>
    <row r="28" spans="2:4">
      <c r="B28" s="6" t="s">
        <v>246</v>
      </c>
      <c r="C28" s="7" t="s">
        <v>246</v>
      </c>
      <c r="D28" s="7" t="s">
        <v>1018</v>
      </c>
    </row>
    <row r="29" spans="2:4">
      <c r="B29" s="6" t="s">
        <v>866</v>
      </c>
      <c r="C29" s="7" t="s">
        <v>866</v>
      </c>
      <c r="D29" s="7" t="s">
        <v>1002</v>
      </c>
    </row>
    <row r="30" spans="2:4">
      <c r="B30" s="6" t="s">
        <v>226</v>
      </c>
      <c r="C30" s="7" t="s">
        <v>1019</v>
      </c>
      <c r="D30" s="7" t="s">
        <v>1020</v>
      </c>
    </row>
    <row r="31" spans="2:4">
      <c r="B31" s="6" t="s">
        <v>662</v>
      </c>
      <c r="C31" s="7" t="s">
        <v>1021</v>
      </c>
      <c r="D31" s="7" t="s">
        <v>1005</v>
      </c>
    </row>
    <row r="32" spans="2:4">
      <c r="B32" s="6" t="s">
        <v>549</v>
      </c>
      <c r="C32" s="7" t="s">
        <v>550</v>
      </c>
      <c r="D32" s="7" t="s">
        <v>30</v>
      </c>
    </row>
    <row r="33" spans="2:4">
      <c r="B33" s="6" t="s">
        <v>326</v>
      </c>
      <c r="C33" s="7" t="s">
        <v>1022</v>
      </c>
      <c r="D33" s="7" t="s">
        <v>1005</v>
      </c>
    </row>
    <row r="34" spans="2:4">
      <c r="B34" s="6" t="s">
        <v>380</v>
      </c>
      <c r="C34" s="7" t="s">
        <v>1023</v>
      </c>
      <c r="D34" s="7" t="s">
        <v>1002</v>
      </c>
    </row>
    <row r="35" spans="2:4">
      <c r="B35" s="6" t="s">
        <v>926</v>
      </c>
      <c r="C35" s="7" t="s">
        <v>1024</v>
      </c>
      <c r="D35" s="7" t="s">
        <v>1012</v>
      </c>
    </row>
    <row r="36" spans="2:4">
      <c r="B36" s="6" t="s">
        <v>503</v>
      </c>
      <c r="C36" s="7" t="s">
        <v>503</v>
      </c>
      <c r="D36" s="7" t="s">
        <v>1002</v>
      </c>
    </row>
    <row r="37" spans="2:4">
      <c r="B37" s="6" t="s">
        <v>871</v>
      </c>
      <c r="C37" s="7" t="s">
        <v>1025</v>
      </c>
      <c r="D37" s="7" t="s">
        <v>1002</v>
      </c>
    </row>
    <row r="38" spans="2:4">
      <c r="B38" s="6" t="s">
        <v>293</v>
      </c>
      <c r="C38" s="7" t="s">
        <v>293</v>
      </c>
      <c r="D38" s="7" t="s">
        <v>1005</v>
      </c>
    </row>
    <row r="39" spans="2:4">
      <c r="B39" s="6" t="s">
        <v>471</v>
      </c>
      <c r="C39" s="7" t="s">
        <v>1026</v>
      </c>
      <c r="D39" s="7" t="s">
        <v>998</v>
      </c>
    </row>
    <row r="40" spans="2:4">
      <c r="B40" s="6" t="s">
        <v>580</v>
      </c>
      <c r="C40" s="7" t="s">
        <v>1027</v>
      </c>
      <c r="D40" s="7" t="s">
        <v>1028</v>
      </c>
    </row>
    <row r="41" spans="2:4">
      <c r="B41" s="6" t="s">
        <v>213</v>
      </c>
      <c r="C41" s="7" t="s">
        <v>1029</v>
      </c>
      <c r="D41" s="7" t="s">
        <v>1030</v>
      </c>
    </row>
    <row r="42" spans="2:4">
      <c r="B42" s="6" t="s">
        <v>578</v>
      </c>
      <c r="C42" s="7" t="s">
        <v>578</v>
      </c>
      <c r="D42" s="7" t="s">
        <v>1002</v>
      </c>
    </row>
    <row r="43" spans="2:4">
      <c r="B43" s="6" t="s">
        <v>730</v>
      </c>
      <c r="C43" s="7" t="s">
        <v>1031</v>
      </c>
      <c r="D43" s="7" t="s">
        <v>1002</v>
      </c>
    </row>
    <row r="44" spans="2:4">
      <c r="B44" s="6" t="s">
        <v>102</v>
      </c>
      <c r="C44" s="7" t="s">
        <v>102</v>
      </c>
      <c r="D44" s="7" t="s">
        <v>1032</v>
      </c>
    </row>
    <row r="45" spans="2:4">
      <c r="B45" s="6" t="s">
        <v>406</v>
      </c>
      <c r="C45" s="7" t="s">
        <v>407</v>
      </c>
      <c r="D45" s="7" t="s">
        <v>1005</v>
      </c>
    </row>
    <row r="46" spans="2:4">
      <c r="B46" s="6" t="s">
        <v>284</v>
      </c>
      <c r="C46" s="7" t="s">
        <v>284</v>
      </c>
      <c r="D46" s="7" t="s">
        <v>1033</v>
      </c>
    </row>
    <row r="47" spans="2:4">
      <c r="B47" s="6" t="s">
        <v>622</v>
      </c>
      <c r="C47" s="7" t="s">
        <v>622</v>
      </c>
      <c r="D47" s="7" t="s">
        <v>1002</v>
      </c>
    </row>
    <row r="48" spans="2:4">
      <c r="B48" s="6" t="s">
        <v>620</v>
      </c>
      <c r="C48" s="7" t="s">
        <v>620</v>
      </c>
      <c r="D48" s="7" t="s">
        <v>1005</v>
      </c>
    </row>
    <row r="49" spans="2:4">
      <c r="B49" s="6" t="s">
        <v>262</v>
      </c>
      <c r="C49" s="7" t="s">
        <v>262</v>
      </c>
      <c r="D49" s="7" t="s">
        <v>1005</v>
      </c>
    </row>
    <row r="50" spans="2:4">
      <c r="B50" s="6" t="s">
        <v>943</v>
      </c>
      <c r="C50" s="7" t="s">
        <v>1034</v>
      </c>
      <c r="D50" s="7" t="s">
        <v>1002</v>
      </c>
    </row>
    <row r="51" spans="2:4">
      <c r="B51" s="6" t="s">
        <v>840</v>
      </c>
      <c r="C51" s="7" t="s">
        <v>1035</v>
      </c>
      <c r="D51" s="7" t="s">
        <v>1005</v>
      </c>
    </row>
    <row r="52" spans="2:4">
      <c r="B52" s="6" t="s">
        <v>751</v>
      </c>
      <c r="C52" s="7" t="s">
        <v>751</v>
      </c>
      <c r="D52" s="7" t="s">
        <v>1012</v>
      </c>
    </row>
    <row r="53" spans="2:4">
      <c r="B53" s="6" t="s">
        <v>645</v>
      </c>
      <c r="C53" s="7" t="s">
        <v>645</v>
      </c>
      <c r="D53" s="7" t="s">
        <v>1036</v>
      </c>
    </row>
    <row r="54" spans="2:4">
      <c r="B54" s="6" t="s">
        <v>950</v>
      </c>
      <c r="C54" s="7" t="s">
        <v>1037</v>
      </c>
      <c r="D54" s="7" t="s">
        <v>1005</v>
      </c>
    </row>
    <row r="55" spans="2:4">
      <c r="B55" s="6" t="s">
        <v>834</v>
      </c>
      <c r="C55" s="7" t="s">
        <v>834</v>
      </c>
      <c r="D55" s="7" t="s">
        <v>1002</v>
      </c>
    </row>
    <row r="56" spans="2:4">
      <c r="B56" s="6" t="s">
        <v>214</v>
      </c>
      <c r="C56" s="7" t="s">
        <v>1038</v>
      </c>
      <c r="D56" s="7" t="s">
        <v>1039</v>
      </c>
    </row>
    <row r="57" spans="2:4">
      <c r="B57" s="6" t="s">
        <v>528</v>
      </c>
      <c r="C57" s="7" t="s">
        <v>528</v>
      </c>
      <c r="D57" s="7" t="s">
        <v>1002</v>
      </c>
    </row>
    <row r="58" spans="2:4">
      <c r="B58" s="6" t="s">
        <v>512</v>
      </c>
      <c r="C58" s="7" t="s">
        <v>512</v>
      </c>
      <c r="D58" s="7" t="s">
        <v>1002</v>
      </c>
    </row>
    <row r="59" spans="2:4">
      <c r="B59" s="6" t="s">
        <v>946</v>
      </c>
      <c r="C59" s="7" t="s">
        <v>946</v>
      </c>
      <c r="D59" s="7" t="s">
        <v>1002</v>
      </c>
    </row>
    <row r="60" spans="2:4">
      <c r="B60" s="6" t="s">
        <v>848</v>
      </c>
      <c r="C60" s="7" t="s">
        <v>848</v>
      </c>
      <c r="D60" s="7" t="s">
        <v>1040</v>
      </c>
    </row>
    <row r="61" spans="2:4">
      <c r="B61" s="6" t="s">
        <v>829</v>
      </c>
      <c r="C61" s="7" t="s">
        <v>829</v>
      </c>
      <c r="D61" s="7" t="s">
        <v>128</v>
      </c>
    </row>
    <row r="62" spans="2:4">
      <c r="B62" s="6" t="s">
        <v>726</v>
      </c>
      <c r="C62" s="7" t="s">
        <v>726</v>
      </c>
      <c r="D62" s="7" t="s">
        <v>1005</v>
      </c>
    </row>
    <row r="63" spans="2:4">
      <c r="B63" s="6" t="s">
        <v>618</v>
      </c>
      <c r="C63" s="7" t="s">
        <v>1041</v>
      </c>
      <c r="D63" s="7" t="s">
        <v>1039</v>
      </c>
    </row>
    <row r="64" spans="2:4">
      <c r="B64" s="6" t="s">
        <v>812</v>
      </c>
      <c r="C64" s="7" t="s">
        <v>812</v>
      </c>
      <c r="D64" s="7" t="s">
        <v>1018</v>
      </c>
    </row>
    <row r="65" spans="2:4">
      <c r="B65" s="6" t="s">
        <v>113</v>
      </c>
      <c r="C65" s="7" t="s">
        <v>113</v>
      </c>
      <c r="D65" s="7" t="s">
        <v>116</v>
      </c>
    </row>
    <row r="66" spans="2:4">
      <c r="B66" s="6" t="s">
        <v>779</v>
      </c>
      <c r="C66" s="7" t="s">
        <v>779</v>
      </c>
      <c r="D66" s="7" t="s">
        <v>1042</v>
      </c>
    </row>
    <row r="67" spans="2:4">
      <c r="B67" s="6" t="s">
        <v>302</v>
      </c>
      <c r="C67" s="7" t="s">
        <v>1043</v>
      </c>
      <c r="D67" s="7" t="s">
        <v>1005</v>
      </c>
    </row>
    <row r="68" spans="2:4">
      <c r="B68" s="6" t="s">
        <v>551</v>
      </c>
      <c r="C68" s="7" t="s">
        <v>1044</v>
      </c>
      <c r="D68" s="7" t="s">
        <v>30</v>
      </c>
    </row>
    <row r="69" spans="2:4">
      <c r="B69" s="6" t="s">
        <v>711</v>
      </c>
      <c r="C69" s="7" t="s">
        <v>1045</v>
      </c>
      <c r="D69" s="7" t="s">
        <v>1005</v>
      </c>
    </row>
    <row r="70" spans="2:4">
      <c r="B70" s="6" t="s">
        <v>280</v>
      </c>
      <c r="C70" s="7" t="s">
        <v>280</v>
      </c>
      <c r="D70" s="7" t="s">
        <v>1005</v>
      </c>
    </row>
    <row r="71" spans="2:4">
      <c r="B71" s="6" t="s">
        <v>846</v>
      </c>
      <c r="C71" s="7" t="s">
        <v>847</v>
      </c>
      <c r="D71" s="7" t="s">
        <v>998</v>
      </c>
    </row>
    <row r="72" spans="2:4">
      <c r="B72" s="6" t="s">
        <v>951</v>
      </c>
      <c r="C72" s="7" t="s">
        <v>1046</v>
      </c>
      <c r="D72" s="7" t="s">
        <v>1002</v>
      </c>
    </row>
    <row r="73" spans="2:4">
      <c r="B73" s="6" t="s">
        <v>800</v>
      </c>
      <c r="C73" s="7" t="s">
        <v>1047</v>
      </c>
      <c r="D73" s="7" t="s">
        <v>1005</v>
      </c>
    </row>
    <row r="74" spans="2:4">
      <c r="B74" s="6" t="s">
        <v>781</v>
      </c>
      <c r="C74" s="7" t="s">
        <v>1048</v>
      </c>
      <c r="D74" s="7" t="s">
        <v>782</v>
      </c>
    </row>
    <row r="75" spans="2:4">
      <c r="B75" s="6" t="s">
        <v>777</v>
      </c>
      <c r="C75" s="7" t="s">
        <v>777</v>
      </c>
      <c r="D75" s="7" t="s">
        <v>1002</v>
      </c>
    </row>
    <row r="76" spans="2:4">
      <c r="B76" s="6" t="s">
        <v>35</v>
      </c>
      <c r="C76" s="7" t="s">
        <v>35</v>
      </c>
      <c r="D76" s="7" t="s">
        <v>1005</v>
      </c>
    </row>
    <row r="77" spans="2:4">
      <c r="B77" s="6" t="s">
        <v>957</v>
      </c>
      <c r="C77" s="7" t="s">
        <v>957</v>
      </c>
      <c r="D77" s="7" t="s">
        <v>1039</v>
      </c>
    </row>
    <row r="78" spans="2:4">
      <c r="B78" s="6" t="s">
        <v>614</v>
      </c>
      <c r="C78" s="7" t="s">
        <v>614</v>
      </c>
      <c r="D78" s="7" t="s">
        <v>1005</v>
      </c>
    </row>
    <row r="79" spans="2:4">
      <c r="B79" s="6" t="s">
        <v>475</v>
      </c>
      <c r="C79" s="7" t="s">
        <v>1049</v>
      </c>
      <c r="D79" s="7" t="s">
        <v>998</v>
      </c>
    </row>
    <row r="80" spans="2:4">
      <c r="B80" s="6" t="s">
        <v>615</v>
      </c>
      <c r="C80" s="7" t="s">
        <v>615</v>
      </c>
      <c r="D80" s="7" t="s">
        <v>1002</v>
      </c>
    </row>
    <row r="81" spans="2:4">
      <c r="B81" s="6" t="s">
        <v>402</v>
      </c>
      <c r="C81" s="7" t="s">
        <v>1050</v>
      </c>
      <c r="D81" s="7" t="s">
        <v>1005</v>
      </c>
    </row>
    <row r="82" spans="2:4">
      <c r="B82" s="6" t="s">
        <v>594</v>
      </c>
      <c r="C82" s="7" t="s">
        <v>595</v>
      </c>
      <c r="D82" s="7" t="s">
        <v>1005</v>
      </c>
    </row>
    <row r="83" spans="2:4">
      <c r="B83" s="6" t="s">
        <v>824</v>
      </c>
      <c r="C83" s="7" t="s">
        <v>1051</v>
      </c>
      <c r="D83" s="7" t="s">
        <v>1005</v>
      </c>
    </row>
    <row r="84" spans="2:4">
      <c r="B84" s="6" t="s">
        <v>296</v>
      </c>
      <c r="C84" s="7" t="s">
        <v>296</v>
      </c>
      <c r="D84" s="7" t="s">
        <v>1005</v>
      </c>
    </row>
    <row r="85" spans="2:4">
      <c r="B85" s="6" t="s">
        <v>954</v>
      </c>
      <c r="C85" s="7" t="s">
        <v>1052</v>
      </c>
      <c r="D85" s="7" t="s">
        <v>1005</v>
      </c>
    </row>
    <row r="86" spans="2:4">
      <c r="B86" s="6" t="s">
        <v>403</v>
      </c>
      <c r="C86" s="7" t="s">
        <v>1053</v>
      </c>
      <c r="D86" s="7" t="s">
        <v>1005</v>
      </c>
    </row>
    <row r="87" spans="2:4">
      <c r="B87" s="6" t="s">
        <v>75</v>
      </c>
      <c r="C87" s="7" t="s">
        <v>75</v>
      </c>
      <c r="D87" s="7" t="s">
        <v>1039</v>
      </c>
    </row>
    <row r="88" spans="2:4">
      <c r="B88" s="6" t="s">
        <v>783</v>
      </c>
      <c r="C88" s="7" t="s">
        <v>1054</v>
      </c>
      <c r="D88" s="7" t="s">
        <v>1012</v>
      </c>
    </row>
    <row r="89" spans="2:4">
      <c r="B89" s="6" t="s">
        <v>665</v>
      </c>
      <c r="C89" s="7" t="s">
        <v>666</v>
      </c>
      <c r="D89" s="7" t="s">
        <v>1000</v>
      </c>
    </row>
    <row r="90" spans="2:4">
      <c r="B90" s="6" t="s">
        <v>936</v>
      </c>
      <c r="C90" s="7" t="s">
        <v>1055</v>
      </c>
      <c r="D90" s="7" t="s">
        <v>1012</v>
      </c>
    </row>
    <row r="91" spans="2:4">
      <c r="B91" s="6" t="s">
        <v>584</v>
      </c>
      <c r="C91" s="7" t="s">
        <v>1056</v>
      </c>
      <c r="D91" s="7" t="s">
        <v>1002</v>
      </c>
    </row>
    <row r="92" spans="2:4">
      <c r="B92" s="6" t="s">
        <v>464</v>
      </c>
      <c r="C92" s="7" t="s">
        <v>465</v>
      </c>
      <c r="D92" s="7" t="s">
        <v>1032</v>
      </c>
    </row>
    <row r="93" spans="2:4">
      <c r="B93" s="6" t="s">
        <v>299</v>
      </c>
      <c r="C93" s="7" t="s">
        <v>1057</v>
      </c>
      <c r="D93" s="7" t="s">
        <v>1005</v>
      </c>
    </row>
    <row r="94" spans="2:4">
      <c r="B94" s="6" t="s">
        <v>554</v>
      </c>
      <c r="C94" s="7" t="s">
        <v>1058</v>
      </c>
      <c r="D94" s="7" t="s">
        <v>30</v>
      </c>
    </row>
    <row r="95" spans="2:4">
      <c r="B95" s="6" t="s">
        <v>820</v>
      </c>
      <c r="C95" s="7" t="s">
        <v>1059</v>
      </c>
      <c r="D95" s="7" t="s">
        <v>1018</v>
      </c>
    </row>
    <row r="96" spans="2:4">
      <c r="B96" s="6" t="s">
        <v>724</v>
      </c>
      <c r="C96" s="7" t="s">
        <v>1060</v>
      </c>
      <c r="D96" s="7" t="s">
        <v>1002</v>
      </c>
    </row>
    <row r="97" spans="2:4">
      <c r="B97" s="6" t="s">
        <v>863</v>
      </c>
      <c r="C97" s="7" t="s">
        <v>863</v>
      </c>
      <c r="D97" s="7" t="s">
        <v>1005</v>
      </c>
    </row>
    <row r="98" spans="2:4">
      <c r="B98" s="6" t="s">
        <v>646</v>
      </c>
      <c r="C98" s="7" t="s">
        <v>1061</v>
      </c>
      <c r="D98" s="7" t="s">
        <v>1000</v>
      </c>
    </row>
    <row r="99" spans="2:4">
      <c r="B99" s="6" t="s">
        <v>323</v>
      </c>
      <c r="C99" s="7" t="s">
        <v>323</v>
      </c>
      <c r="D99" s="7" t="s">
        <v>1005</v>
      </c>
    </row>
    <row r="100" spans="2:4">
      <c r="B100" s="6" t="s">
        <v>844</v>
      </c>
      <c r="C100" s="7" t="s">
        <v>844</v>
      </c>
      <c r="D100" s="7" t="s">
        <v>1005</v>
      </c>
    </row>
    <row r="101" spans="2:4">
      <c r="B101" s="6" t="s">
        <v>886</v>
      </c>
      <c r="C101" s="7" t="s">
        <v>1062</v>
      </c>
      <c r="D101" s="7" t="s">
        <v>1002</v>
      </c>
    </row>
    <row r="102" spans="2:4" ht="26">
      <c r="B102" s="6" t="s">
        <v>357</v>
      </c>
      <c r="C102" s="7" t="s">
        <v>357</v>
      </c>
      <c r="D102" s="7" t="s">
        <v>1063</v>
      </c>
    </row>
    <row r="103" spans="2:4">
      <c r="B103" s="6" t="s">
        <v>658</v>
      </c>
      <c r="C103" s="7" t="s">
        <v>658</v>
      </c>
      <c r="D103" s="7" t="s">
        <v>1012</v>
      </c>
    </row>
    <row r="104" spans="2:4">
      <c r="B104" s="6" t="s">
        <v>864</v>
      </c>
      <c r="C104" s="7" t="s">
        <v>865</v>
      </c>
      <c r="D104" s="7" t="s">
        <v>1005</v>
      </c>
    </row>
    <row r="105" spans="2:4">
      <c r="B105" s="6" t="s">
        <v>3</v>
      </c>
      <c r="C105" s="7" t="s">
        <v>3</v>
      </c>
      <c r="D105" s="7" t="s">
        <v>1018</v>
      </c>
    </row>
    <row r="106" spans="2:4">
      <c r="B106" s="6" t="s">
        <v>703</v>
      </c>
      <c r="C106" s="7" t="s">
        <v>1064</v>
      </c>
      <c r="D106" s="7" t="s">
        <v>1005</v>
      </c>
    </row>
    <row r="107" spans="2:4">
      <c r="B107" s="6" t="s">
        <v>520</v>
      </c>
      <c r="C107" s="7" t="s">
        <v>1065</v>
      </c>
      <c r="D107" s="7" t="s">
        <v>1002</v>
      </c>
    </row>
    <row r="108" spans="2:4">
      <c r="B108" s="6" t="s">
        <v>249</v>
      </c>
      <c r="C108" s="7" t="s">
        <v>250</v>
      </c>
      <c r="D108" s="7" t="s">
        <v>1018</v>
      </c>
    </row>
    <row r="109" spans="2:4">
      <c r="B109" s="6" t="s">
        <v>921</v>
      </c>
      <c r="C109" s="7" t="s">
        <v>1066</v>
      </c>
      <c r="D109" s="7" t="s">
        <v>1036</v>
      </c>
    </row>
    <row r="110" spans="2:4">
      <c r="B110" s="6" t="s">
        <v>287</v>
      </c>
      <c r="C110" s="7" t="s">
        <v>287</v>
      </c>
      <c r="D110" s="7" t="s">
        <v>1005</v>
      </c>
    </row>
    <row r="111" spans="2:4">
      <c r="B111" s="6" t="s">
        <v>689</v>
      </c>
      <c r="C111" s="7" t="s">
        <v>689</v>
      </c>
      <c r="D111" s="7" t="s">
        <v>1000</v>
      </c>
    </row>
    <row r="112" spans="2:4">
      <c r="B112" s="6" t="s">
        <v>340</v>
      </c>
      <c r="C112" s="7" t="s">
        <v>1067</v>
      </c>
      <c r="D112" s="7" t="s">
        <v>1002</v>
      </c>
    </row>
    <row r="113" spans="2:4">
      <c r="B113" s="6" t="s">
        <v>849</v>
      </c>
      <c r="C113" s="7" t="s">
        <v>849</v>
      </c>
      <c r="D113" s="7" t="s">
        <v>1005</v>
      </c>
    </row>
    <row r="114" spans="2:4">
      <c r="B114" s="6" t="s">
        <v>426</v>
      </c>
      <c r="C114" s="7" t="s">
        <v>426</v>
      </c>
      <c r="D114" s="7" t="s">
        <v>1000</v>
      </c>
    </row>
    <row r="115" spans="2:4">
      <c r="B115" s="6" t="s">
        <v>901</v>
      </c>
      <c r="C115" s="7" t="s">
        <v>901</v>
      </c>
      <c r="D115" s="7" t="s">
        <v>1030</v>
      </c>
    </row>
    <row r="116" spans="2:4">
      <c r="B116" s="6" t="s">
        <v>944</v>
      </c>
      <c r="C116" s="7" t="s">
        <v>1068</v>
      </c>
      <c r="D116" s="7" t="s">
        <v>1005</v>
      </c>
    </row>
    <row r="117" spans="2:4">
      <c r="B117" s="6" t="s">
        <v>409</v>
      </c>
      <c r="C117" s="7" t="s">
        <v>1069</v>
      </c>
      <c r="D117" s="7" t="s">
        <v>1005</v>
      </c>
    </row>
    <row r="118" spans="2:4">
      <c r="B118" s="6" t="s">
        <v>384</v>
      </c>
      <c r="C118" s="7" t="s">
        <v>385</v>
      </c>
      <c r="D118" s="7" t="s">
        <v>1002</v>
      </c>
    </row>
    <row r="119" spans="2:4">
      <c r="B119" s="6" t="s">
        <v>89</v>
      </c>
      <c r="C119" s="7" t="s">
        <v>89</v>
      </c>
      <c r="D119" s="7" t="s">
        <v>1000</v>
      </c>
    </row>
    <row r="120" spans="2:4">
      <c r="B120" s="6" t="s">
        <v>531</v>
      </c>
      <c r="C120" s="7" t="s">
        <v>1070</v>
      </c>
      <c r="D120" s="7" t="s">
        <v>1002</v>
      </c>
    </row>
    <row r="121" spans="2:4">
      <c r="B121" s="6" t="s">
        <v>415</v>
      </c>
      <c r="C121" s="7" t="s">
        <v>415</v>
      </c>
      <c r="D121" s="7" t="s">
        <v>1005</v>
      </c>
    </row>
    <row r="122" spans="2:4">
      <c r="B122" s="6" t="s">
        <v>856</v>
      </c>
      <c r="C122" s="7" t="s">
        <v>857</v>
      </c>
      <c r="D122" s="7" t="s">
        <v>1000</v>
      </c>
    </row>
    <row r="123" spans="2:4">
      <c r="B123" s="6" t="s">
        <v>163</v>
      </c>
      <c r="C123" s="7" t="s">
        <v>163</v>
      </c>
      <c r="D123" s="7" t="s">
        <v>1015</v>
      </c>
    </row>
    <row r="124" spans="2:4">
      <c r="B124" s="6" t="s">
        <v>723</v>
      </c>
      <c r="C124" s="7" t="s">
        <v>723</v>
      </c>
      <c r="D124" s="7" t="s">
        <v>1015</v>
      </c>
    </row>
    <row r="125" spans="2:4">
      <c r="B125" s="6" t="s">
        <v>638</v>
      </c>
      <c r="C125" s="7" t="s">
        <v>639</v>
      </c>
      <c r="D125" s="7" t="s">
        <v>1000</v>
      </c>
    </row>
    <row r="126" spans="2:4">
      <c r="B126" s="6" t="s">
        <v>330</v>
      </c>
      <c r="C126" s="7" t="s">
        <v>1071</v>
      </c>
      <c r="D126" s="7" t="s">
        <v>1005</v>
      </c>
    </row>
    <row r="127" spans="2:4">
      <c r="B127" s="6" t="s">
        <v>230</v>
      </c>
      <c r="C127" s="7" t="s">
        <v>1072</v>
      </c>
      <c r="D127" s="7" t="s">
        <v>1002</v>
      </c>
    </row>
    <row r="128" spans="2:4">
      <c r="B128" s="6" t="s">
        <v>887</v>
      </c>
      <c r="C128" s="7" t="s">
        <v>1073</v>
      </c>
      <c r="D128" s="7" t="s">
        <v>1074</v>
      </c>
    </row>
    <row r="129" spans="2:4">
      <c r="B129" s="6" t="s">
        <v>698</v>
      </c>
      <c r="C129" s="7" t="s">
        <v>1075</v>
      </c>
      <c r="D129" s="7" t="s">
        <v>1076</v>
      </c>
    </row>
    <row r="130" spans="2:4">
      <c r="B130" s="6" t="s">
        <v>680</v>
      </c>
      <c r="C130" s="7" t="s">
        <v>680</v>
      </c>
      <c r="D130" s="7" t="s">
        <v>1012</v>
      </c>
    </row>
    <row r="131" spans="2:4">
      <c r="B131" s="6" t="s">
        <v>772</v>
      </c>
      <c r="C131" s="7" t="s">
        <v>1077</v>
      </c>
      <c r="D131" s="7" t="s">
        <v>1005</v>
      </c>
    </row>
    <row r="132" spans="2:4">
      <c r="B132" s="6" t="s">
        <v>715</v>
      </c>
      <c r="C132" s="7" t="s">
        <v>1024</v>
      </c>
      <c r="D132" s="7" t="s">
        <v>1012</v>
      </c>
    </row>
    <row r="133" spans="2:4">
      <c r="B133" s="6" t="s">
        <v>948</v>
      </c>
      <c r="C133" s="7" t="s">
        <v>1078</v>
      </c>
      <c r="D133" s="7" t="s">
        <v>1005</v>
      </c>
    </row>
    <row r="134" spans="2:4">
      <c r="B134" s="6" t="s">
        <v>422</v>
      </c>
      <c r="C134" s="7" t="s">
        <v>422</v>
      </c>
      <c r="D134" s="7" t="s">
        <v>1018</v>
      </c>
    </row>
    <row r="135" spans="2:4">
      <c r="B135" s="6" t="s">
        <v>487</v>
      </c>
      <c r="C135" s="7" t="s">
        <v>1079</v>
      </c>
      <c r="D135" s="7" t="s">
        <v>1004</v>
      </c>
    </row>
    <row r="136" spans="2:4">
      <c r="B136" s="6" t="s">
        <v>826</v>
      </c>
      <c r="C136" s="7" t="s">
        <v>1080</v>
      </c>
      <c r="D136" s="7" t="s">
        <v>1002</v>
      </c>
    </row>
    <row r="137" spans="2:4">
      <c r="B137" s="6" t="s">
        <v>640</v>
      </c>
      <c r="C137" s="7" t="s">
        <v>640</v>
      </c>
      <c r="D137" s="7" t="s">
        <v>1000</v>
      </c>
    </row>
    <row r="138" spans="2:4">
      <c r="B138" s="6" t="s">
        <v>721</v>
      </c>
      <c r="C138" s="7" t="s">
        <v>721</v>
      </c>
      <c r="D138" s="7" t="s">
        <v>1015</v>
      </c>
    </row>
    <row r="139" spans="2:4">
      <c r="B139" s="6" t="s">
        <v>852</v>
      </c>
      <c r="C139" s="7" t="s">
        <v>852</v>
      </c>
      <c r="D139" s="7" t="s">
        <v>1002</v>
      </c>
    </row>
    <row r="140" spans="2:4">
      <c r="B140" s="6" t="s">
        <v>933</v>
      </c>
      <c r="C140" s="7" t="s">
        <v>1081</v>
      </c>
      <c r="D140" s="7" t="s">
        <v>1000</v>
      </c>
    </row>
    <row r="141" spans="2:4">
      <c r="B141" s="6" t="s">
        <v>186</v>
      </c>
      <c r="C141" s="7" t="s">
        <v>1082</v>
      </c>
      <c r="D141" s="7" t="s">
        <v>1015</v>
      </c>
    </row>
    <row r="142" spans="2:4">
      <c r="B142" s="6" t="s">
        <v>893</v>
      </c>
      <c r="C142" s="7" t="s">
        <v>893</v>
      </c>
      <c r="D142" s="7" t="s">
        <v>895</v>
      </c>
    </row>
    <row r="143" spans="2:4">
      <c r="B143" s="6" t="s">
        <v>347</v>
      </c>
      <c r="C143" s="7" t="s">
        <v>347</v>
      </c>
      <c r="D143" s="7" t="s">
        <v>1000</v>
      </c>
    </row>
    <row r="144" spans="2:4">
      <c r="B144" s="6" t="s">
        <v>964</v>
      </c>
      <c r="C144" s="7" t="s">
        <v>1083</v>
      </c>
      <c r="D144" s="7" t="s">
        <v>30</v>
      </c>
    </row>
    <row r="145" spans="2:4">
      <c r="B145" s="6" t="s">
        <v>928</v>
      </c>
      <c r="C145" s="7" t="s">
        <v>1084</v>
      </c>
      <c r="D145" s="7" t="s">
        <v>1015</v>
      </c>
    </row>
    <row r="146" spans="2:4">
      <c r="B146" s="6" t="s">
        <v>535</v>
      </c>
      <c r="C146" s="7" t="s">
        <v>535</v>
      </c>
      <c r="D146" s="7" t="s">
        <v>1002</v>
      </c>
    </row>
    <row r="147" spans="2:4">
      <c r="B147" s="6" t="s">
        <v>898</v>
      </c>
      <c r="C147" s="7" t="s">
        <v>1085</v>
      </c>
      <c r="D147" s="7" t="s">
        <v>1002</v>
      </c>
    </row>
    <row r="148" spans="2:4">
      <c r="B148" s="6" t="s">
        <v>264</v>
      </c>
      <c r="C148" s="7" t="s">
        <v>1086</v>
      </c>
      <c r="D148" s="7" t="s">
        <v>1002</v>
      </c>
    </row>
    <row r="149" spans="2:4">
      <c r="B149" s="6" t="s">
        <v>143</v>
      </c>
      <c r="C149" s="7" t="s">
        <v>410</v>
      </c>
      <c r="D149" s="7" t="s">
        <v>1005</v>
      </c>
    </row>
    <row r="150" spans="2:4">
      <c r="B150" s="6" t="s">
        <v>770</v>
      </c>
      <c r="C150" s="7" t="s">
        <v>173</v>
      </c>
      <c r="D150" s="7" t="s">
        <v>30</v>
      </c>
    </row>
    <row r="151" spans="2:4">
      <c r="B151" s="6" t="s">
        <v>515</v>
      </c>
      <c r="C151" s="7" t="s">
        <v>515</v>
      </c>
      <c r="D151" s="7" t="s">
        <v>1033</v>
      </c>
    </row>
    <row r="152" spans="2:4">
      <c r="B152" s="6" t="s">
        <v>761</v>
      </c>
      <c r="C152" s="7" t="s">
        <v>761</v>
      </c>
      <c r="D152" s="7" t="s">
        <v>1005</v>
      </c>
    </row>
    <row r="153" spans="2:4">
      <c r="B153" s="6" t="s">
        <v>343</v>
      </c>
      <c r="C153" s="7" t="s">
        <v>1087</v>
      </c>
      <c r="D153" s="7" t="s">
        <v>1000</v>
      </c>
    </row>
    <row r="154" spans="2:4">
      <c r="B154" s="6" t="s">
        <v>903</v>
      </c>
      <c r="C154" s="7" t="s">
        <v>1088</v>
      </c>
      <c r="D154" s="7" t="s">
        <v>1002</v>
      </c>
    </row>
    <row r="155" spans="2:4">
      <c r="B155" s="6" t="s">
        <v>52</v>
      </c>
      <c r="C155" s="7" t="s">
        <v>52</v>
      </c>
      <c r="D155" s="7" t="s">
        <v>1005</v>
      </c>
    </row>
    <row r="156" spans="2:4">
      <c r="B156" s="6" t="s">
        <v>693</v>
      </c>
      <c r="C156" s="7" t="s">
        <v>1089</v>
      </c>
      <c r="D156" s="7" t="s">
        <v>1039</v>
      </c>
    </row>
    <row r="157" spans="2:4">
      <c r="B157" s="6" t="s">
        <v>769</v>
      </c>
      <c r="C157" s="7" t="s">
        <v>1090</v>
      </c>
      <c r="D157" s="7" t="s">
        <v>1000</v>
      </c>
    </row>
    <row r="158" spans="2:4">
      <c r="B158" s="6" t="s">
        <v>902</v>
      </c>
      <c r="C158" s="7" t="s">
        <v>902</v>
      </c>
      <c r="D158" s="7" t="s">
        <v>1000</v>
      </c>
    </row>
    <row r="159" spans="2:4">
      <c r="B159" s="6" t="s">
        <v>188</v>
      </c>
      <c r="C159" s="7" t="s">
        <v>189</v>
      </c>
      <c r="D159" s="7" t="s">
        <v>1012</v>
      </c>
    </row>
    <row r="160" spans="2:4">
      <c r="B160" s="6" t="s">
        <v>876</v>
      </c>
      <c r="C160" s="7" t="s">
        <v>1091</v>
      </c>
      <c r="D160" s="7" t="s">
        <v>1002</v>
      </c>
    </row>
    <row r="161" spans="2:4">
      <c r="B161" s="6" t="s">
        <v>961</v>
      </c>
      <c r="C161" s="7" t="s">
        <v>1092</v>
      </c>
      <c r="D161" s="7" t="s">
        <v>1002</v>
      </c>
    </row>
    <row r="162" spans="2:4">
      <c r="B162" s="6" t="s">
        <v>706</v>
      </c>
      <c r="C162" s="7" t="s">
        <v>356</v>
      </c>
      <c r="D162" s="7" t="s">
        <v>1005</v>
      </c>
    </row>
    <row r="163" spans="2:4">
      <c r="B163" s="6" t="s">
        <v>41</v>
      </c>
      <c r="C163" s="7" t="s">
        <v>1093</v>
      </c>
      <c r="D163" s="7" t="s">
        <v>1002</v>
      </c>
    </row>
    <row r="164" spans="2:4">
      <c r="B164" s="6" t="s">
        <v>593</v>
      </c>
      <c r="C164" s="7" t="s">
        <v>593</v>
      </c>
      <c r="D164" s="7" t="s">
        <v>1005</v>
      </c>
    </row>
    <row r="165" spans="2:4">
      <c r="B165" s="6" t="s">
        <v>653</v>
      </c>
      <c r="C165" s="7" t="s">
        <v>1094</v>
      </c>
      <c r="D165" s="7" t="s">
        <v>1002</v>
      </c>
    </row>
    <row r="166" spans="2:4">
      <c r="B166" s="6" t="s">
        <v>790</v>
      </c>
      <c r="C166" s="7" t="s">
        <v>181</v>
      </c>
      <c r="D166" s="7" t="s">
        <v>1005</v>
      </c>
    </row>
    <row r="167" spans="2:4">
      <c r="B167" s="6" t="s">
        <v>490</v>
      </c>
      <c r="C167" s="7" t="s">
        <v>1095</v>
      </c>
      <c r="D167" s="7" t="s">
        <v>1004</v>
      </c>
    </row>
    <row r="168" spans="2:4">
      <c r="B168" s="6" t="s">
        <v>215</v>
      </c>
      <c r="C168" s="7" t="s">
        <v>215</v>
      </c>
      <c r="D168" s="7" t="s">
        <v>1039</v>
      </c>
    </row>
    <row r="169" spans="2:4">
      <c r="B169" s="6" t="s">
        <v>669</v>
      </c>
      <c r="C169" s="7" t="s">
        <v>669</v>
      </c>
      <c r="D169" s="7" t="s">
        <v>1012</v>
      </c>
    </row>
    <row r="170" spans="2:4">
      <c r="B170" s="6" t="s">
        <v>696</v>
      </c>
      <c r="C170" s="7" t="s">
        <v>696</v>
      </c>
      <c r="D170" s="7" t="s">
        <v>1009</v>
      </c>
    </row>
    <row r="171" spans="2:4">
      <c r="B171" s="6" t="s">
        <v>766</v>
      </c>
      <c r="C171" s="7" t="s">
        <v>766</v>
      </c>
      <c r="D171" s="7" t="s">
        <v>1040</v>
      </c>
    </row>
    <row r="172" spans="2:4">
      <c r="B172" s="6" t="s">
        <v>623</v>
      </c>
      <c r="C172" s="7" t="s">
        <v>1096</v>
      </c>
      <c r="D172" s="7" t="s">
        <v>1002</v>
      </c>
    </row>
    <row r="173" spans="2:4">
      <c r="B173" s="6" t="s">
        <v>754</v>
      </c>
      <c r="C173" s="7" t="s">
        <v>754</v>
      </c>
      <c r="D173" s="7" t="s">
        <v>1005</v>
      </c>
    </row>
    <row r="174" spans="2:4">
      <c r="B174" s="6" t="s">
        <v>458</v>
      </c>
      <c r="C174" s="7" t="s">
        <v>458</v>
      </c>
      <c r="D174" s="7" t="s">
        <v>1020</v>
      </c>
    </row>
    <row r="175" spans="2:4">
      <c r="B175" s="6" t="s">
        <v>506</v>
      </c>
      <c r="C175" s="7" t="s">
        <v>506</v>
      </c>
      <c r="D175" s="7" t="s">
        <v>1002</v>
      </c>
    </row>
    <row r="176" spans="2:4">
      <c r="B176" s="6" t="s">
        <v>811</v>
      </c>
      <c r="C176" s="7" t="s">
        <v>811</v>
      </c>
      <c r="D176" s="7" t="s">
        <v>1005</v>
      </c>
    </row>
    <row r="177" spans="2:4" ht="26">
      <c r="B177" s="6" t="s">
        <v>358</v>
      </c>
      <c r="C177" s="7" t="s">
        <v>1097</v>
      </c>
      <c r="D177" s="7" t="s">
        <v>1063</v>
      </c>
    </row>
    <row r="178" spans="2:4">
      <c r="B178" s="6" t="s">
        <v>611</v>
      </c>
      <c r="C178" s="7" t="s">
        <v>1098</v>
      </c>
      <c r="D178" s="7" t="s">
        <v>1018</v>
      </c>
    </row>
    <row r="179" spans="2:4">
      <c r="B179" s="6" t="s">
        <v>589</v>
      </c>
      <c r="C179" s="7" t="s">
        <v>1099</v>
      </c>
      <c r="D179" s="7" t="s">
        <v>1002</v>
      </c>
    </row>
    <row r="180" spans="2:4">
      <c r="B180" s="6" t="s">
        <v>395</v>
      </c>
      <c r="C180" s="7" t="s">
        <v>1100</v>
      </c>
      <c r="D180" s="7" t="s">
        <v>1005</v>
      </c>
    </row>
    <row r="181" spans="2:4">
      <c r="B181" s="6" t="s">
        <v>671</v>
      </c>
      <c r="C181" s="7" t="s">
        <v>412</v>
      </c>
      <c r="D181" s="7" t="s">
        <v>1012</v>
      </c>
    </row>
    <row r="182" spans="2:4">
      <c r="B182" s="6" t="s">
        <v>784</v>
      </c>
      <c r="C182" s="7" t="s">
        <v>1101</v>
      </c>
      <c r="D182" s="7" t="s">
        <v>1002</v>
      </c>
    </row>
    <row r="183" spans="2:4">
      <c r="B183" s="6" t="s">
        <v>47</v>
      </c>
      <c r="C183" s="7" t="s">
        <v>47</v>
      </c>
      <c r="D183" s="7" t="s">
        <v>1000</v>
      </c>
    </row>
    <row r="184" spans="2:4">
      <c r="B184" s="6" t="s">
        <v>388</v>
      </c>
      <c r="C184" s="7" t="s">
        <v>1102</v>
      </c>
      <c r="D184" s="7" t="s">
        <v>1002</v>
      </c>
    </row>
    <row r="185" spans="2:4">
      <c r="B185" s="6" t="s">
        <v>633</v>
      </c>
      <c r="C185" s="7" t="s">
        <v>1103</v>
      </c>
      <c r="D185" s="7" t="s">
        <v>1005</v>
      </c>
    </row>
    <row r="186" spans="2:4">
      <c r="B186" s="6" t="s">
        <v>591</v>
      </c>
      <c r="C186" s="7" t="s">
        <v>1104</v>
      </c>
      <c r="D186" s="7" t="s">
        <v>1002</v>
      </c>
    </row>
    <row r="187" spans="2:4">
      <c r="B187" s="6" t="s">
        <v>855</v>
      </c>
      <c r="C187" s="7" t="s">
        <v>855</v>
      </c>
      <c r="D187" s="7" t="s">
        <v>1002</v>
      </c>
    </row>
    <row r="188" spans="2:4">
      <c r="B188" s="6" t="s">
        <v>334</v>
      </c>
      <c r="C188" s="7" t="s">
        <v>1105</v>
      </c>
      <c r="D188" s="7" t="s">
        <v>1005</v>
      </c>
    </row>
    <row r="189" spans="2:4">
      <c r="B189" s="6" t="s">
        <v>522</v>
      </c>
      <c r="C189" s="7" t="s">
        <v>522</v>
      </c>
      <c r="D189" s="7" t="s">
        <v>1000</v>
      </c>
    </row>
    <row r="190" spans="2:4">
      <c r="B190" s="6" t="s">
        <v>805</v>
      </c>
      <c r="C190" s="7" t="s">
        <v>1106</v>
      </c>
      <c r="D190" s="7" t="s">
        <v>1002</v>
      </c>
    </row>
    <row r="191" spans="2:4">
      <c r="B191" s="6" t="s">
        <v>795</v>
      </c>
      <c r="C191" s="7" t="s">
        <v>795</v>
      </c>
      <c r="D191" s="7" t="s">
        <v>1015</v>
      </c>
    </row>
    <row r="192" spans="2:4">
      <c r="B192" s="6" t="s">
        <v>608</v>
      </c>
      <c r="C192" s="7" t="s">
        <v>103</v>
      </c>
      <c r="D192" s="7" t="s">
        <v>128</v>
      </c>
    </row>
    <row r="193" spans="2:4">
      <c r="B193" s="6" t="s">
        <v>636</v>
      </c>
      <c r="C193" s="7" t="s">
        <v>637</v>
      </c>
      <c r="D193" s="7" t="s">
        <v>1000</v>
      </c>
    </row>
    <row r="194" spans="2:4">
      <c r="B194" s="6" t="s">
        <v>654</v>
      </c>
      <c r="C194" s="7" t="s">
        <v>446</v>
      </c>
      <c r="D194" s="7" t="s">
        <v>1000</v>
      </c>
    </row>
    <row r="195" spans="2:4">
      <c r="B195" s="6" t="s">
        <v>841</v>
      </c>
      <c r="C195" s="7" t="s">
        <v>1107</v>
      </c>
      <c r="D195" s="7" t="s">
        <v>1039</v>
      </c>
    </row>
    <row r="196" spans="2:4">
      <c r="B196" s="6" t="s">
        <v>878</v>
      </c>
      <c r="C196" s="7" t="s">
        <v>1108</v>
      </c>
      <c r="D196" s="7" t="s">
        <v>1005</v>
      </c>
    </row>
    <row r="197" spans="2:4">
      <c r="B197" s="6" t="s">
        <v>437</v>
      </c>
      <c r="C197" s="7" t="s">
        <v>434</v>
      </c>
      <c r="D197" s="7" t="s">
        <v>1109</v>
      </c>
    </row>
    <row r="198" spans="2:4">
      <c r="B198" s="6" t="s">
        <v>697</v>
      </c>
      <c r="C198" s="7" t="s">
        <v>697</v>
      </c>
      <c r="D198" s="7" t="s">
        <v>1005</v>
      </c>
    </row>
    <row r="199" spans="2:4">
      <c r="B199" s="6" t="s">
        <v>818</v>
      </c>
      <c r="C199" s="7" t="s">
        <v>1110</v>
      </c>
      <c r="D199" s="7" t="s">
        <v>1039</v>
      </c>
    </row>
    <row r="200" spans="2:4">
      <c r="B200" s="6" t="s">
        <v>453</v>
      </c>
      <c r="C200" s="7" t="s">
        <v>453</v>
      </c>
      <c r="D200" s="7" t="s">
        <v>1000</v>
      </c>
    </row>
    <row r="201" spans="2:4">
      <c r="B201" s="6" t="s">
        <v>728</v>
      </c>
      <c r="C201" s="7" t="s">
        <v>728</v>
      </c>
      <c r="D201" s="7" t="s">
        <v>1017</v>
      </c>
    </row>
    <row r="202" spans="2:4">
      <c r="B202" s="6" t="s">
        <v>883</v>
      </c>
      <c r="C202" s="7" t="s">
        <v>1111</v>
      </c>
      <c r="D202" s="7" t="s">
        <v>1002</v>
      </c>
    </row>
    <row r="203" spans="2:4">
      <c r="B203" s="6" t="s">
        <v>240</v>
      </c>
      <c r="C203" s="7" t="s">
        <v>1112</v>
      </c>
      <c r="D203" s="7" t="s">
        <v>1113</v>
      </c>
    </row>
    <row r="204" spans="2:4">
      <c r="B204" s="6" t="s">
        <v>221</v>
      </c>
      <c r="C204" s="7" t="s">
        <v>221</v>
      </c>
      <c r="D204" s="7" t="s">
        <v>1039</v>
      </c>
    </row>
    <row r="205" spans="2:4">
      <c r="B205" s="6" t="s">
        <v>817</v>
      </c>
      <c r="C205" s="7" t="s">
        <v>1114</v>
      </c>
      <c r="D205" s="7" t="s">
        <v>1005</v>
      </c>
    </row>
    <row r="206" spans="2:4">
      <c r="B206" s="6" t="s">
        <v>109</v>
      </c>
      <c r="C206" s="7" t="s">
        <v>109</v>
      </c>
      <c r="D206" s="7" t="s">
        <v>1000</v>
      </c>
    </row>
    <row r="207" spans="2:4">
      <c r="B207" s="6" t="s">
        <v>748</v>
      </c>
      <c r="C207" s="7" t="s">
        <v>749</v>
      </c>
      <c r="D207" s="7" t="s">
        <v>1005</v>
      </c>
    </row>
    <row r="208" spans="2:4">
      <c r="B208" s="6" t="s">
        <v>802</v>
      </c>
      <c r="C208" s="7" t="s">
        <v>1115</v>
      </c>
      <c r="D208" s="7" t="s">
        <v>1002</v>
      </c>
    </row>
    <row r="209" spans="2:4">
      <c r="B209" s="6" t="s">
        <v>351</v>
      </c>
      <c r="C209" s="7" t="s">
        <v>351</v>
      </c>
      <c r="D209" s="7" t="s">
        <v>1030</v>
      </c>
    </row>
    <row r="210" spans="2:4">
      <c r="B210" s="6" t="s">
        <v>775</v>
      </c>
      <c r="C210" s="7" t="s">
        <v>1116</v>
      </c>
      <c r="D210" s="7" t="s">
        <v>1005</v>
      </c>
    </row>
    <row r="211" spans="2:4">
      <c r="B211" s="6" t="s">
        <v>122</v>
      </c>
      <c r="C211" s="8" t="s">
        <v>1117</v>
      </c>
      <c r="D211" s="7" t="s">
        <v>1012</v>
      </c>
    </row>
    <row r="212" spans="2:4">
      <c r="B212" s="6" t="s">
        <v>719</v>
      </c>
      <c r="C212" s="7" t="s">
        <v>719</v>
      </c>
      <c r="D212" s="7" t="s">
        <v>1000</v>
      </c>
    </row>
    <row r="213" spans="2:4">
      <c r="B213" s="6" t="s">
        <v>859</v>
      </c>
      <c r="C213" s="7" t="s">
        <v>605</v>
      </c>
      <c r="D213" s="7" t="s">
        <v>1000</v>
      </c>
    </row>
    <row r="214" spans="2:4">
      <c r="B214" s="6" t="s">
        <v>678</v>
      </c>
      <c r="C214" s="7" t="s">
        <v>678</v>
      </c>
      <c r="D214" s="7" t="s">
        <v>1005</v>
      </c>
    </row>
    <row r="215" spans="2:4">
      <c r="B215" s="6" t="s">
        <v>789</v>
      </c>
      <c r="C215" s="7" t="s">
        <v>1118</v>
      </c>
      <c r="D215" s="7" t="s">
        <v>1002</v>
      </c>
    </row>
    <row r="216" spans="2:4">
      <c r="B216" s="6" t="s">
        <v>917</v>
      </c>
      <c r="C216" s="7" t="s">
        <v>917</v>
      </c>
      <c r="D216" s="7" t="s">
        <v>1005</v>
      </c>
    </row>
    <row r="217" spans="2:4">
      <c r="B217" s="6" t="s">
        <v>267</v>
      </c>
      <c r="C217" s="7" t="s">
        <v>268</v>
      </c>
      <c r="D217" s="7" t="s">
        <v>1002</v>
      </c>
    </row>
    <row r="218" spans="2:4">
      <c r="B218" s="6" t="s">
        <v>318</v>
      </c>
      <c r="C218" s="7" t="s">
        <v>318</v>
      </c>
      <c r="D218" s="7" t="s">
        <v>1005</v>
      </c>
    </row>
    <row r="219" spans="2:4">
      <c r="B219" s="6" t="s">
        <v>923</v>
      </c>
      <c r="C219" s="7" t="s">
        <v>1119</v>
      </c>
      <c r="D219" s="7" t="s">
        <v>1005</v>
      </c>
    </row>
    <row r="220" spans="2:4">
      <c r="B220" s="6" t="s">
        <v>146</v>
      </c>
      <c r="C220" s="7" t="s">
        <v>146</v>
      </c>
      <c r="D220" s="7" t="s">
        <v>1005</v>
      </c>
    </row>
    <row r="221" spans="2:4">
      <c r="B221" s="6" t="s">
        <v>598</v>
      </c>
      <c r="C221" s="7" t="s">
        <v>598</v>
      </c>
      <c r="D221" s="7" t="s">
        <v>1005</v>
      </c>
    </row>
    <row r="222" spans="2:4">
      <c r="B222" s="6" t="s">
        <v>838</v>
      </c>
      <c r="C222" s="7" t="s">
        <v>838</v>
      </c>
      <c r="D222" s="7" t="s">
        <v>1000</v>
      </c>
    </row>
    <row r="223" spans="2:4">
      <c r="B223" s="6" t="s">
        <v>494</v>
      </c>
      <c r="C223" s="7" t="s">
        <v>494</v>
      </c>
      <c r="D223" s="7" t="s">
        <v>1005</v>
      </c>
    </row>
    <row r="224" spans="2:4">
      <c r="B224" s="6" t="s">
        <v>708</v>
      </c>
      <c r="C224" s="7" t="s">
        <v>708</v>
      </c>
      <c r="D224" s="7" t="s">
        <v>1030</v>
      </c>
    </row>
    <row r="225" spans="2:4">
      <c r="B225" s="6" t="s">
        <v>909</v>
      </c>
      <c r="C225" s="7" t="s">
        <v>1120</v>
      </c>
      <c r="D225" s="7" t="s">
        <v>30</v>
      </c>
    </row>
    <row r="226" spans="2:4">
      <c r="B226" s="6" t="s">
        <v>822</v>
      </c>
      <c r="C226" s="7" t="s">
        <v>823</v>
      </c>
      <c r="D226" s="7" t="s">
        <v>1005</v>
      </c>
    </row>
    <row r="227" spans="2:4">
      <c r="B227" s="6" t="s">
        <v>321</v>
      </c>
      <c r="C227" s="7" t="s">
        <v>1121</v>
      </c>
      <c r="D227" s="7" t="s">
        <v>1005</v>
      </c>
    </row>
    <row r="228" spans="2:4">
      <c r="B228" s="6" t="s">
        <v>369</v>
      </c>
      <c r="C228" s="7" t="s">
        <v>1122</v>
      </c>
      <c r="D228" s="7" t="s">
        <v>1005</v>
      </c>
    </row>
    <row r="229" spans="2:4">
      <c r="B229" s="6" t="s">
        <v>676</v>
      </c>
      <c r="C229" s="7" t="s">
        <v>677</v>
      </c>
      <c r="D229" s="7" t="s">
        <v>1002</v>
      </c>
    </row>
    <row r="230" spans="2:4">
      <c r="B230" s="6" t="s">
        <v>375</v>
      </c>
      <c r="C230" s="7" t="s">
        <v>375</v>
      </c>
      <c r="D230" s="7" t="s">
        <v>1005</v>
      </c>
    </row>
    <row r="231" spans="2:4">
      <c r="B231" s="6" t="s">
        <v>483</v>
      </c>
      <c r="C231" s="7" t="s">
        <v>202</v>
      </c>
      <c r="D231" s="7" t="s">
        <v>1009</v>
      </c>
    </row>
    <row r="232" spans="2:4">
      <c r="B232" s="6" t="s">
        <v>891</v>
      </c>
      <c r="C232" s="7" t="s">
        <v>1123</v>
      </c>
      <c r="D232" s="7" t="s">
        <v>1020</v>
      </c>
    </row>
    <row r="233" spans="2:4">
      <c r="B233" s="6" t="s">
        <v>672</v>
      </c>
      <c r="C233" s="7" t="s">
        <v>672</v>
      </c>
      <c r="D233" s="7" t="s">
        <v>1005</v>
      </c>
    </row>
    <row r="234" spans="2:4">
      <c r="B234" s="6" t="s">
        <v>514</v>
      </c>
      <c r="C234" s="7" t="s">
        <v>1124</v>
      </c>
      <c r="D234" s="7" t="s">
        <v>1002</v>
      </c>
    </row>
    <row r="235" spans="2:4">
      <c r="B235" s="6" t="s">
        <v>468</v>
      </c>
      <c r="C235" s="7" t="s">
        <v>228</v>
      </c>
      <c r="D235" s="7" t="s">
        <v>1125</v>
      </c>
    </row>
    <row r="236" spans="2:4">
      <c r="B236" s="6" t="s">
        <v>682</v>
      </c>
      <c r="C236" s="7" t="s">
        <v>467</v>
      </c>
      <c r="D236" s="7" t="s">
        <v>1012</v>
      </c>
    </row>
    <row r="237" spans="2:4">
      <c r="B237" s="6" t="s">
        <v>906</v>
      </c>
      <c r="C237" s="7" t="s">
        <v>1126</v>
      </c>
      <c r="D237" s="7" t="s">
        <v>1012</v>
      </c>
    </row>
    <row r="238" spans="2:4">
      <c r="B238" s="6" t="s">
        <v>958</v>
      </c>
      <c r="C238" s="7" t="s">
        <v>958</v>
      </c>
      <c r="D238" s="7" t="s">
        <v>1012</v>
      </c>
    </row>
    <row r="239" spans="2:4">
      <c r="B239" s="6" t="s">
        <v>875</v>
      </c>
      <c r="C239" s="7" t="s">
        <v>875</v>
      </c>
      <c r="D239" s="7" t="s">
        <v>1018</v>
      </c>
    </row>
    <row r="240" spans="2:4">
      <c r="B240" s="6" t="s">
        <v>649</v>
      </c>
      <c r="C240" s="7" t="s">
        <v>1127</v>
      </c>
      <c r="D240" s="7" t="s">
        <v>1005</v>
      </c>
    </row>
    <row r="241" spans="2:4">
      <c r="B241" s="6" t="s">
        <v>793</v>
      </c>
      <c r="C241" s="7" t="s">
        <v>793</v>
      </c>
      <c r="D241" s="7" t="s">
        <v>1018</v>
      </c>
    </row>
    <row r="242" spans="2:4">
      <c r="B242" s="6" t="s">
        <v>460</v>
      </c>
      <c r="C242" s="7" t="s">
        <v>1128</v>
      </c>
      <c r="D242" s="7" t="s">
        <v>1020</v>
      </c>
    </row>
    <row r="243" spans="2:4">
      <c r="B243" s="6" t="s">
        <v>117</v>
      </c>
      <c r="C243" s="7" t="s">
        <v>1129</v>
      </c>
      <c r="D243" s="7" t="s">
        <v>1130</v>
      </c>
    </row>
    <row r="244" spans="2:4">
      <c r="B244" s="6" t="s">
        <v>341</v>
      </c>
      <c r="C244" s="7" t="s">
        <v>1131</v>
      </c>
      <c r="D244" s="7" t="s">
        <v>1002</v>
      </c>
    </row>
    <row r="245" spans="2:4">
      <c r="B245" s="6" t="s">
        <v>365</v>
      </c>
      <c r="C245" s="7" t="s">
        <v>366</v>
      </c>
      <c r="D245" s="7" t="s">
        <v>30</v>
      </c>
    </row>
    <row r="246" spans="2:4">
      <c r="B246" s="6" t="s">
        <v>450</v>
      </c>
      <c r="C246" s="7" t="s">
        <v>451</v>
      </c>
      <c r="D246" s="7" t="s">
        <v>1000</v>
      </c>
    </row>
    <row r="247" spans="2:4">
      <c r="B247" s="6" t="s">
        <v>651</v>
      </c>
      <c r="C247" s="7" t="s">
        <v>1132</v>
      </c>
      <c r="D247" s="7" t="s">
        <v>1005</v>
      </c>
    </row>
    <row r="248" spans="2:4">
      <c r="B248" s="6" t="s">
        <v>428</v>
      </c>
      <c r="C248" s="7" t="s">
        <v>319</v>
      </c>
      <c r="D248" s="7" t="s">
        <v>1000</v>
      </c>
    </row>
    <row r="249" spans="2:4">
      <c r="B249" s="6" t="s">
        <v>709</v>
      </c>
      <c r="C249" s="7" t="s">
        <v>1133</v>
      </c>
      <c r="D249" s="7" t="s">
        <v>1134</v>
      </c>
    </row>
    <row r="250" spans="2:4">
      <c r="B250" s="6" t="s">
        <v>873</v>
      </c>
      <c r="C250" s="7" t="s">
        <v>1135</v>
      </c>
      <c r="D250" s="7" t="s">
        <v>1005</v>
      </c>
    </row>
    <row r="251" spans="2:4">
      <c r="B251" s="6" t="s">
        <v>329</v>
      </c>
      <c r="C251" s="7" t="s">
        <v>329</v>
      </c>
      <c r="D251" s="7" t="s">
        <v>1005</v>
      </c>
    </row>
    <row r="252" spans="2:4" ht="26">
      <c r="B252" s="6" t="s">
        <v>361</v>
      </c>
      <c r="C252" s="7" t="s">
        <v>1136</v>
      </c>
      <c r="D252" s="7" t="s">
        <v>1063</v>
      </c>
    </row>
    <row r="253" spans="2:4">
      <c r="B253" s="6" t="s">
        <v>100</v>
      </c>
      <c r="C253" s="7" t="s">
        <v>1137</v>
      </c>
      <c r="D253" s="7" t="s">
        <v>998</v>
      </c>
    </row>
    <row r="254" spans="2:4">
      <c r="B254" s="6" t="s">
        <v>755</v>
      </c>
      <c r="C254" s="7" t="s">
        <v>755</v>
      </c>
      <c r="D254" s="7" t="s">
        <v>1000</v>
      </c>
    </row>
    <row r="255" spans="2:4">
      <c r="B255" s="6" t="s">
        <v>235</v>
      </c>
      <c r="C255" s="7" t="s">
        <v>1138</v>
      </c>
      <c r="D255" s="8" t="s">
        <v>1009</v>
      </c>
    </row>
    <row r="256" spans="2:4">
      <c r="B256" s="6" t="s">
        <v>691</v>
      </c>
      <c r="C256" s="7" t="s">
        <v>1139</v>
      </c>
      <c r="D256" s="7" t="s">
        <v>1000</v>
      </c>
    </row>
    <row r="257" spans="2:4">
      <c r="B257" s="6" t="s">
        <v>768</v>
      </c>
      <c r="C257" s="7" t="s">
        <v>768</v>
      </c>
      <c r="D257" s="7" t="s">
        <v>1140</v>
      </c>
    </row>
    <row r="258" spans="2:4">
      <c r="B258" s="6" t="s">
        <v>624</v>
      </c>
      <c r="C258" s="7" t="s">
        <v>1141</v>
      </c>
      <c r="D258" s="7" t="s">
        <v>1002</v>
      </c>
    </row>
    <row r="259" spans="2:4">
      <c r="B259" s="6" t="s">
        <v>879</v>
      </c>
      <c r="C259" s="7" t="s">
        <v>1142</v>
      </c>
      <c r="D259" s="7" t="s">
        <v>1002</v>
      </c>
    </row>
    <row r="260" spans="2:4">
      <c r="B260" s="6" t="s">
        <v>899</v>
      </c>
      <c r="C260" s="7" t="s">
        <v>1143</v>
      </c>
      <c r="D260" s="7" t="s">
        <v>1113</v>
      </c>
    </row>
    <row r="261" spans="2:4">
      <c r="B261" s="6" t="s">
        <v>222</v>
      </c>
      <c r="C261" s="7" t="s">
        <v>1144</v>
      </c>
      <c r="D261" s="7" t="s">
        <v>1145</v>
      </c>
    </row>
    <row r="262" spans="2:4">
      <c r="B262" s="6" t="s">
        <v>941</v>
      </c>
      <c r="C262" s="7" t="s">
        <v>1146</v>
      </c>
      <c r="D262" s="7" t="s">
        <v>1002</v>
      </c>
    </row>
    <row r="263" spans="2:4">
      <c r="B263" s="6" t="s">
        <v>546</v>
      </c>
      <c r="C263" s="7" t="s">
        <v>306</v>
      </c>
      <c r="D263" s="7" t="s">
        <v>30</v>
      </c>
    </row>
    <row r="264" spans="2:4">
      <c r="B264" s="6" t="s">
        <v>877</v>
      </c>
      <c r="C264" s="7" t="s">
        <v>877</v>
      </c>
      <c r="D264" s="7" t="s">
        <v>1005</v>
      </c>
    </row>
    <row r="265" spans="2:4">
      <c r="B265" s="6" t="s">
        <v>767</v>
      </c>
      <c r="C265" s="7" t="s">
        <v>767</v>
      </c>
      <c r="D265" s="7" t="s">
        <v>1000</v>
      </c>
    </row>
    <row r="266" spans="2:4">
      <c r="B266" s="6" t="s">
        <v>942</v>
      </c>
      <c r="C266" s="7" t="s">
        <v>1147</v>
      </c>
      <c r="D266" s="7" t="s">
        <v>1002</v>
      </c>
    </row>
    <row r="267" spans="2:4">
      <c r="B267" s="6" t="s">
        <v>438</v>
      </c>
      <c r="C267" s="7" t="s">
        <v>439</v>
      </c>
      <c r="D267" s="7" t="s">
        <v>1109</v>
      </c>
    </row>
    <row r="268" spans="2:4">
      <c r="B268" s="6" t="s">
        <v>690</v>
      </c>
      <c r="C268" s="7" t="s">
        <v>690</v>
      </c>
      <c r="D268" s="7" t="s">
        <v>1000</v>
      </c>
    </row>
    <row r="269" spans="2:4">
      <c r="B269" s="6" t="s">
        <v>747</v>
      </c>
      <c r="C269" s="7" t="s">
        <v>747</v>
      </c>
      <c r="D269" s="7" t="s">
        <v>1005</v>
      </c>
    </row>
    <row r="270" spans="2:4">
      <c r="B270" s="6" t="s">
        <v>831</v>
      </c>
      <c r="C270" s="7" t="s">
        <v>1148</v>
      </c>
      <c r="D270" s="7" t="s">
        <v>998</v>
      </c>
    </row>
    <row r="271" spans="2:4" ht="26">
      <c r="B271" s="6" t="s">
        <v>642</v>
      </c>
      <c r="C271" s="7" t="s">
        <v>643</v>
      </c>
      <c r="D271" s="7" t="s">
        <v>1063</v>
      </c>
    </row>
    <row r="272" spans="2:4">
      <c r="B272" s="6" t="s">
        <v>939</v>
      </c>
      <c r="C272" s="7" t="s">
        <v>1016</v>
      </c>
      <c r="D272" s="7" t="s">
        <v>1017</v>
      </c>
    </row>
    <row r="273" spans="2:4">
      <c r="B273" s="6" t="s">
        <v>778</v>
      </c>
      <c r="C273" s="7" t="s">
        <v>1149</v>
      </c>
      <c r="D273" s="7" t="s">
        <v>1012</v>
      </c>
    </row>
    <row r="274" spans="2:4">
      <c r="B274" s="6" t="s">
        <v>962</v>
      </c>
      <c r="C274" s="7" t="s">
        <v>962</v>
      </c>
      <c r="D274" s="7" t="s">
        <v>1002</v>
      </c>
    </row>
    <row r="275" spans="2:4">
      <c r="B275" s="6" t="s">
        <v>558</v>
      </c>
      <c r="C275" s="7" t="s">
        <v>558</v>
      </c>
      <c r="D275" s="7" t="s">
        <v>1012</v>
      </c>
    </row>
    <row r="276" spans="2:4">
      <c r="B276" s="6" t="s">
        <v>815</v>
      </c>
      <c r="C276" s="7" t="s">
        <v>1150</v>
      </c>
      <c r="D276" s="7" t="s">
        <v>1002</v>
      </c>
    </row>
    <row r="277" spans="2:4">
      <c r="B277" s="6" t="s">
        <v>965</v>
      </c>
      <c r="C277" s="7" t="s">
        <v>965</v>
      </c>
      <c r="D277" s="7" t="s">
        <v>1005</v>
      </c>
    </row>
    <row r="278" spans="2:4">
      <c r="B278" s="6" t="s">
        <v>757</v>
      </c>
      <c r="C278" s="7" t="s">
        <v>1151</v>
      </c>
      <c r="D278" s="7" t="s">
        <v>1005</v>
      </c>
    </row>
    <row r="279" spans="2:4">
      <c r="B279" s="6" t="s">
        <v>627</v>
      </c>
      <c r="C279" s="7" t="s">
        <v>627</v>
      </c>
      <c r="D279" s="7" t="s">
        <v>1018</v>
      </c>
    </row>
    <row r="280" spans="2:4">
      <c r="B280" s="6" t="s">
        <v>303</v>
      </c>
      <c r="C280" s="7" t="s">
        <v>303</v>
      </c>
      <c r="D280" s="7" t="s">
        <v>1005</v>
      </c>
    </row>
    <row r="281" spans="2:4">
      <c r="B281" s="6" t="s">
        <v>539</v>
      </c>
      <c r="C281" s="7" t="s">
        <v>538</v>
      </c>
      <c r="D281" s="7" t="s">
        <v>1040</v>
      </c>
    </row>
    <row r="282" spans="2:4">
      <c r="B282" s="6" t="s">
        <v>786</v>
      </c>
      <c r="C282" s="7" t="s">
        <v>743</v>
      </c>
      <c r="D282" s="7" t="s">
        <v>1002</v>
      </c>
    </row>
    <row r="283" spans="2:4">
      <c r="B283" s="6" t="s">
        <v>667</v>
      </c>
      <c r="C283" s="7" t="s">
        <v>377</v>
      </c>
      <c r="D283" s="7" t="s">
        <v>1000</v>
      </c>
    </row>
    <row r="284" spans="2:4">
      <c r="B284" s="6" t="s">
        <v>378</v>
      </c>
      <c r="C284" s="7" t="s">
        <v>378</v>
      </c>
      <c r="D284" s="7" t="s">
        <v>1005</v>
      </c>
    </row>
    <row r="285" spans="2:4">
      <c r="B285" s="6" t="s">
        <v>57</v>
      </c>
      <c r="C285" s="7" t="s">
        <v>57</v>
      </c>
      <c r="D285" s="7" t="s">
        <v>1000</v>
      </c>
    </row>
    <row r="286" spans="2:4">
      <c r="B286" s="6" t="s">
        <v>613</v>
      </c>
      <c r="C286" s="7" t="s">
        <v>613</v>
      </c>
      <c r="D286" s="7" t="s">
        <v>1005</v>
      </c>
    </row>
    <row r="287" spans="2:4">
      <c r="B287" s="6" t="s">
        <v>270</v>
      </c>
      <c r="C287" s="7" t="s">
        <v>271</v>
      </c>
      <c r="D287" s="7" t="s">
        <v>1002</v>
      </c>
    </row>
    <row r="288" spans="2:4">
      <c r="B288" s="6" t="s">
        <v>541</v>
      </c>
      <c r="C288" s="7" t="s">
        <v>1152</v>
      </c>
      <c r="D288" s="7" t="s">
        <v>1040</v>
      </c>
    </row>
    <row r="289" spans="2:4">
      <c r="B289" s="6" t="s">
        <v>695</v>
      </c>
      <c r="C289" s="7" t="s">
        <v>695</v>
      </c>
      <c r="D289" s="7" t="s">
        <v>116</v>
      </c>
    </row>
    <row r="290" spans="2:4">
      <c r="B290" s="6" t="s">
        <v>445</v>
      </c>
      <c r="C290" s="7" t="s">
        <v>1153</v>
      </c>
      <c r="D290" s="7" t="s">
        <v>1000</v>
      </c>
    </row>
    <row r="291" spans="2:4">
      <c r="B291" s="6" t="s">
        <v>956</v>
      </c>
      <c r="C291" s="7" t="s">
        <v>956</v>
      </c>
      <c r="D291" s="7" t="s">
        <v>1039</v>
      </c>
    </row>
    <row r="292" spans="2:4">
      <c r="B292" s="6" t="s">
        <v>602</v>
      </c>
      <c r="C292" s="7" t="s">
        <v>1154</v>
      </c>
      <c r="D292" s="7" t="s">
        <v>1039</v>
      </c>
    </row>
    <row r="293" spans="2:4">
      <c r="B293" s="6" t="s">
        <v>499</v>
      </c>
      <c r="C293" s="9" t="s">
        <v>1155</v>
      </c>
      <c r="D293" s="9" t="s">
        <v>1005</v>
      </c>
    </row>
  </sheetData>
  <sheetProtection algorithmName="SHA-512" hashValue="vlarWVlHMmjJnw/R2N9B0qwRysK5usnbPbiAQ2Y+6VDZNbBQbd3ZYJxPY9cmdURi9WOp+dvizVV641/NNazHug==" saltValue="fmYFY1zm6KY7RgxaigIW+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Home</vt:lpstr>
      <vt:lpstr>Coal Plant Dataset</vt:lpstr>
      <vt:lpstr>Summary of Updates</vt:lpstr>
      <vt:lpstr>Plant Name 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Silvio Marcacci</dc:creator>
  <cp:lastModifiedBy>Silvio Marcacci</cp:lastModifiedBy>
  <cp:revision>0</cp:revision>
  <dcterms:created xsi:type="dcterms:W3CDTF">2018-12-18T08:43:50Z</dcterms:created>
  <dcterms:modified xsi:type="dcterms:W3CDTF">2019-04-19T17:59:49Z</dcterms:modified>
</cp:coreProperties>
</file>